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185" windowWidth="18195" windowHeight="10680" activeTab="0"/>
  </bookViews>
  <sheets>
    <sheet name="Sheet1" sheetId="1" r:id="rId1"/>
    <sheet name="Sheet2" sheetId="2" r:id="rId2"/>
    <sheet name="Sheet3" sheetId="3" r:id="rId3"/>
  </sheets>
  <externalReferences>
    <externalReference r:id="rId6"/>
  </externalReferences>
  <definedNames>
    <definedName name="cq?d_v1_s___Quote___Quote" localSheetId="1">'Sheet2'!#REF!</definedName>
    <definedName name="cq?d_v1_s___Quote___Quote___1" localSheetId="1">'Sheet2'!$A$3:$H$124</definedName>
  </definedNames>
  <calcPr fullCalcOnLoad="1"/>
</workbook>
</file>

<file path=xl/sharedStrings.xml><?xml version="1.0" encoding="utf-8"?>
<sst xmlns="http://schemas.openxmlformats.org/spreadsheetml/2006/main" count="206" uniqueCount="169">
  <si>
    <t>Company</t>
  </si>
  <si>
    <t>Shares</t>
  </si>
  <si>
    <t>Price</t>
  </si>
  <si>
    <t>Current price</t>
  </si>
  <si>
    <t>Market value</t>
  </si>
  <si>
    <t>Purchase date</t>
  </si>
  <si>
    <t>Ticker symbol</t>
  </si>
  <si>
    <t>Commission</t>
  </si>
  <si>
    <t>Caterpillar</t>
  </si>
  <si>
    <t>CAT</t>
  </si>
  <si>
    <t>General Electric</t>
  </si>
  <si>
    <t>Cisco Systems</t>
  </si>
  <si>
    <t>Johnson &amp; Johnson</t>
  </si>
  <si>
    <t>Coca-Cola Company</t>
  </si>
  <si>
    <t>KO</t>
  </si>
  <si>
    <t>CSCO</t>
  </si>
  <si>
    <t>GE</t>
  </si>
  <si>
    <t>JNJ</t>
  </si>
  <si>
    <t>New User? Sign Up</t>
  </si>
  <si>
    <t>Sign In</t>
  </si>
  <si>
    <t>Help</t>
  </si>
  <si>
    <t>Upgrade to Safer IE8</t>
  </si>
  <si>
    <t>Yahoo!</t>
  </si>
  <si>
    <t>Mail</t>
  </si>
  <si>
    <t>My Yahoo!</t>
  </si>
  <si>
    <t>News</t>
  </si>
  <si>
    <t>Finance</t>
  </si>
  <si>
    <t>Sports</t>
  </si>
  <si>
    <t>Yahoo! Finance</t>
  </si>
  <si>
    <t xml:space="preserve">Search Web Search </t>
  </si>
  <si>
    <t>Home</t>
  </si>
  <si>
    <t>Investing</t>
  </si>
  <si>
    <t>Market Overview</t>
  </si>
  <si>
    <t>Market Stats</t>
  </si>
  <si>
    <t>Stocks</t>
  </si>
  <si>
    <t>Mutual Funds</t>
  </si>
  <si>
    <t>ETFs</t>
  </si>
  <si>
    <t>Bonds</t>
  </si>
  <si>
    <t>Options</t>
  </si>
  <si>
    <t>Industries</t>
  </si>
  <si>
    <t>CurrenciesNEW!</t>
  </si>
  <si>
    <t>Education</t>
  </si>
  <si>
    <t>News &amp; Opinion</t>
  </si>
  <si>
    <t>Markets</t>
  </si>
  <si>
    <t>Investing Ideas</t>
  </si>
  <si>
    <t>Expert Advice</t>
  </si>
  <si>
    <t>Special Editions</t>
  </si>
  <si>
    <t>Company Finances</t>
  </si>
  <si>
    <t>Providers</t>
  </si>
  <si>
    <t>Personal Finance</t>
  </si>
  <si>
    <t>Banking &amp; Budgeting</t>
  </si>
  <si>
    <t>Career &amp; Work</t>
  </si>
  <si>
    <t>College &amp; Education</t>
  </si>
  <si>
    <t>Family &amp; Home</t>
  </si>
  <si>
    <t>Insurance</t>
  </si>
  <si>
    <t>Loans</t>
  </si>
  <si>
    <t>Real Estate</t>
  </si>
  <si>
    <t>Retirement</t>
  </si>
  <si>
    <t>Taxes</t>
  </si>
  <si>
    <t>My Portfolios</t>
  </si>
  <si>
    <t>Sign In to Create/Edit My Portfolios</t>
  </si>
  <si>
    <t>Free trial of Real-Time Quotes</t>
  </si>
  <si>
    <t>Tech Ticker</t>
  </si>
  <si>
    <t>Search for share prices</t>
  </si>
  <si>
    <t>Get Quotes</t>
  </si>
  <si>
    <t>Views:</t>
  </si>
  <si>
    <t>Summary</t>
  </si>
  <si>
    <t>Real-Time</t>
  </si>
  <si>
    <t>Basicedit</t>
  </si>
  <si>
    <t>DayWatch</t>
  </si>
  <si>
    <t>Performance</t>
  </si>
  <si>
    <t>New View</t>
  </si>
  <si>
    <t>Symbol</t>
  </si>
  <si>
    <t>Last Trade</t>
  </si>
  <si>
    <t>Change</t>
  </si>
  <si>
    <t>Volume</t>
  </si>
  <si>
    <t>Intraday</t>
  </si>
  <si>
    <t>Related Info</t>
  </si>
  <si>
    <t>60.22</t>
  </si>
  <si>
    <t>Chart, Messages, Key Stats, more...</t>
  </si>
  <si>
    <t>18.04</t>
  </si>
  <si>
    <t>26.26</t>
  </si>
  <si>
    <t>64.65</t>
  </si>
  <si>
    <t>53.84</t>
  </si>
  <si>
    <t>Download to Spreadsheet</t>
  </si>
  <si>
    <t>Add to Portfolio</t>
  </si>
  <si>
    <t>View Comparison Chart</t>
  </si>
  <si>
    <t>View All Charts</t>
  </si>
  <si>
    <t>Quotes delayed, except where indicated otherwise. For consolidated real-time quotes (incl. pre/post market data), sign up for a free trial of Real-time Quotes.</t>
  </si>
  <si>
    <t>Recent News</t>
  </si>
  <si>
    <t>Filter Recent News</t>
  </si>
  <si>
    <t>Wed 4:17pm</t>
  </si>
  <si>
    <t>J&amp;J CEO Weldon gets 11 pct 2009 raise, to $25.6MAP</t>
  </si>
  <si>
    <t>Wed 4:15pm</t>
  </si>
  <si>
    <t>REFILE-UPDATE - Apax in talks to buy Polycom for $3 bln - FTat Reuters</t>
  </si>
  <si>
    <t>Wed 4:05pm</t>
  </si>
  <si>
    <t>Caterpillar to lay off 121 at Clayton plantat bizjournals.com</t>
  </si>
  <si>
    <t>Wed 3:44pm</t>
  </si>
  <si>
    <t>Why Your Retirement Will Stinkat Motley Fool</t>
  </si>
  <si>
    <t>Wed 3:42pm</t>
  </si>
  <si>
    <t>South By Southwest: Composing a New Music Modelat CNBC</t>
  </si>
  <si>
    <t>Wed 3:03pm</t>
  </si>
  <si>
    <t>[video] NCAA eyes expanding March Madnessat Fortune</t>
  </si>
  <si>
    <t>Wed 1:49pm</t>
  </si>
  <si>
    <t>UPDATE - Breast cancer study aims to speed drugs, cooperationat Reuters</t>
  </si>
  <si>
    <t>View More Recent News</t>
  </si>
  <si>
    <t>View all Recent News for: CAT GE CSCO JNJ KO</t>
  </si>
  <si>
    <t>Add CAT Recent News to My Yahoo!</t>
  </si>
  <si>
    <t>+ My Yahoo! RSS</t>
  </si>
  <si>
    <t>ADVERTISEMENT</t>
  </si>
  <si>
    <t>Sponsored Links</t>
  </si>
  <si>
    <t>www.StockPickTrading.com</t>
  </si>
  <si>
    <t>Get Summary for Another Symbol:</t>
  </si>
  <si>
    <t>Market Overview | US Indices</t>
  </si>
  <si>
    <t>Copyright © 2010 Yahoo! All rights reserved. Terms of Service - Copyright/IP Policy - Report Problems</t>
  </si>
  <si>
    <t>To learn more about Yahoo!'s use of personal information, please read the Privacy Policy - About Our Ads.</t>
  </si>
  <si>
    <t>Quotes delayed, except where indicated otherwise.</t>
  </si>
  <si>
    <t>Delay times are 15 mins for NASDAQ, NYSE and Amex.See also delay times for other exchanges.</t>
  </si>
  <si>
    <t>Fundamental company data provided by Capital IQ. Quotes and other information supplied by independent providers identified on the Yahoo! Finance partner page.Quotes are updated automatically, but will be turned off after 25 minutes of inactivity. Quotes are delayed at least 15 minutes. Real-Time continuous streaming quotes are available through our premium service. You may turn streaming quotes on or off.Real-Time quotes provided by BATS Exchange.Financials data provided by Edgar Online.Dividend data provided by Morningstar, Inc.Historical chart data and daily updates provided by Commodity Systems, Inc. (CSI).International historical chart data, daily updates, fundFund summary, fund performance and Morningstar Index data provided by Morningstar.Analyst estimates data provided by Thomson Financial Network. All data povided by Thomson Financial Network is based solely upon research information provided by third party analysts. Yahoo! has not reviewed, and in no way endorses the validity of such data. Yahoo! and ThomsonFN shall not be liable for any actions taken in reliance thereon.All information provided "as is" for informational purposes only, not intended for trading purposes or advice. Neither Yahoo! nor any of independent providers is liable for any informational errors, incompleteness, or delays, or for any actions taken in reliance on information contained herein. By accessing the Yahoo! site, you agree not to redistribute the information found therein.</t>
  </si>
  <si>
    <t>Wed 5:05pm</t>
  </si>
  <si>
    <t>March Madness marketing a slam dunk for restaurantsat bizjournals.com</t>
  </si>
  <si>
    <t>900% Gain on Penny Stocks</t>
  </si>
  <si>
    <t>Join today to receive our free newsletter, alerts, tips and much more.</t>
  </si>
  <si>
    <t>Williamsburg VA Real Estate/Home Finder</t>
  </si>
  <si>
    <t>Williamsburg Virginia Real Estate. Search all Homes/Land for Sale.</t>
  </si>
  <si>
    <t>www.WilliamsburgHomeFinder.com</t>
  </si>
  <si>
    <t>Anritsu Me538M</t>
  </si>
  <si>
    <t>In Stock. Available for Rent, Lease, or Sale. Same Day Shipping. WBE.</t>
  </si>
  <si>
    <t>www.4gte.com</t>
  </si>
  <si>
    <t>Need Advice On Stock Trading?</t>
  </si>
  <si>
    <t>www.holdtechtt.com</t>
  </si>
  <si>
    <t>Click Here</t>
  </si>
  <si>
    <t xml:space="preserve"> Dow Up 0.45% Nasdaq  0.00%</t>
  </si>
  <si>
    <t>0.00</t>
  </si>
  <si>
    <t>0.00%</t>
  </si>
  <si>
    <t>Thu 4:09am</t>
  </si>
  <si>
    <t>European Stocks Slip Ahead of U.S. Dataat The Wall Street Journal Online</t>
  </si>
  <si>
    <t>Thu 12:02am</t>
  </si>
  <si>
    <t>[$$] FDA Is Easing Way for Drug Cocktailsat The Wall Street Journal Online</t>
  </si>
  <si>
    <t>Wed 11:33pm</t>
  </si>
  <si>
    <t>Blue Chips Climb 47.69, Best Close Since 2008at The Wall Street Journal Online</t>
  </si>
  <si>
    <t>Wed 8:40pm</t>
  </si>
  <si>
    <t>[$$] Alcoa, DuPont and Caterpillar Pace Dowat The Wall Street Journal Online</t>
  </si>
  <si>
    <t>Wed 7:44pm</t>
  </si>
  <si>
    <t>Sprint Wagers on 4G Phoneat The Wall Street Journal Online</t>
  </si>
  <si>
    <t>Wed 6:41pm</t>
  </si>
  <si>
    <t>A Longtime GE Bear Stops Growlingat TheStreet.com</t>
  </si>
  <si>
    <t>Wed 6:30pm</t>
  </si>
  <si>
    <t>America's Most Inventive Companiesat Forbes.com</t>
  </si>
  <si>
    <t>Wed 6:12pm</t>
  </si>
  <si>
    <t>Wed 6:08pm</t>
  </si>
  <si>
    <t>Mexico eyes aerospace growth as Safran opens plantsat Reuters</t>
  </si>
  <si>
    <t>Wed 5:52pm</t>
  </si>
  <si>
    <t>[video] Bonus Call of the Dayat CNBC</t>
  </si>
  <si>
    <t>Wed 5:51pm</t>
  </si>
  <si>
    <t>Wed 5:42pm</t>
  </si>
  <si>
    <t>Do Not Buy or Sell Another Stocks Until You Read These REPORTS.</t>
  </si>
  <si>
    <t>Total cost</t>
  </si>
  <si>
    <t>Finance SearchThu, Mar 18, 2010, 6:57AM ET - U.S. Markets open in 2 hours and 33 minutes.</t>
  </si>
  <si>
    <t>GE Planning To Resume Its Dividend Hikes</t>
  </si>
  <si>
    <t>Cable Firms Face Challenges In FCC Plan</t>
  </si>
  <si>
    <t>Company's Software And Hardware Speed Up System Networks</t>
  </si>
  <si>
    <t>paper 3D glasses</t>
  </si>
  <si>
    <t>paper 3D glasses - Fresh Stock Items, Special Order Custom Designs.</t>
  </si>
  <si>
    <t>www.3DGlassesOnline.com</t>
  </si>
  <si>
    <t>Bainbridge Island Real Estate</t>
  </si>
  <si>
    <t>Bainbridge Island Real Estate and Relocation with home search and local information - a short ferry ride from Seattle in Washington State.</t>
  </si>
  <si>
    <t>www.bainbridgeislandproperties.com</t>
  </si>
  <si>
    <t>{"tt" : "1268909872", "s" : "cat,csco,ge,jnj,ko", "k" : "c10,l10,p20,t10,v00", "o" : "^dji,^ixic", "j" : "c10,l10,p20,t10", "version" : "1.0", "market" : {"NAME" : "U.S.", "ID" : "us_market", "TZ" : "ET", "TZOFFSET" : "-14400", "open" : "1268919052", "close" : "1268942452", "flags" : {}} , "portfolio" : { "fd" : { "txns" : [ ]},"dd" : "","pc" : "","pcs" : ""}, "STREAMER_SERVER" : "http://streamerapi.finance.yahoo.com"}</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</si>
</sst>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hh:mm:ss"/>
    <numFmt numFmtId="165" formatCode="&quot;Yes&quot;;&quot;Yes&quot;;&quot;No&quot;"/>
    <numFmt numFmtId="166" formatCode="&quot;True&quot;;&quot;True&quot;;&quot;False&quot;"/>
    <numFmt numFmtId="167" formatCode="&quot;On&quot;;&quot;On&quot;;&quot;Off&quot;"/>
    <numFmt numFmtId="168" formatCode="[$€-2]\ #,##0.00_);[Red]\([$€-2]\ #,##0.00\)"/>
    <numFmt numFmtId="169" formatCode="[$$-409]#,##0.00"/>
    <numFmt numFmtId="170" formatCode="[$-41D]&quot;den &quot;d\ mmmm\ yyyy"/>
    <numFmt numFmtId="171" formatCode="[$-409]d/mmm/yyyy;@"/>
    <numFmt numFmtId="172" formatCode="[$$-409]#,##0.00_ ;[Red]\-[$$-409]#,##0.00\ "/>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38" fillId="0" borderId="0" xfId="0" applyNumberFormat="1" applyFont="1" applyAlignment="1">
      <alignment horizontal="center" vertical="center" wrapText="1"/>
    </xf>
    <xf numFmtId="0" fontId="39" fillId="0" borderId="0" xfId="0" applyNumberFormat="1" applyFont="1" applyAlignment="1">
      <alignment horizontal="center" vertical="center" wrapText="1"/>
    </xf>
    <xf numFmtId="0" fontId="38" fillId="0" borderId="0" xfId="0" applyFont="1" applyAlignment="1">
      <alignment/>
    </xf>
    <xf numFmtId="0" fontId="38" fillId="0" borderId="0" xfId="0" applyFont="1" applyAlignment="1">
      <alignment horizontal="left" indent="1"/>
    </xf>
    <xf numFmtId="10" fontId="38" fillId="0" borderId="0" xfId="0" applyNumberFormat="1" applyFont="1" applyAlignment="1">
      <alignment horizontal="left" indent="1"/>
    </xf>
    <xf numFmtId="0" fontId="38" fillId="0" borderId="0" xfId="0" applyFont="1" applyAlignment="1">
      <alignment horizontal="left"/>
    </xf>
    <xf numFmtId="169" fontId="38" fillId="0" borderId="0" xfId="0" applyNumberFormat="1" applyFont="1" applyAlignment="1">
      <alignment horizontal="left"/>
    </xf>
    <xf numFmtId="169" fontId="38" fillId="0" borderId="0" xfId="0" applyNumberFormat="1" applyFont="1" applyAlignment="1">
      <alignment horizontal="left" indent="1"/>
    </xf>
    <xf numFmtId="171" fontId="38" fillId="0" borderId="0" xfId="0" applyNumberFormat="1" applyFont="1" applyAlignment="1">
      <alignment horizontal="left" indent="1"/>
    </xf>
    <xf numFmtId="172" fontId="38" fillId="0" borderId="0" xfId="0" applyNumberFormat="1" applyFont="1" applyAlignment="1">
      <alignment horizontal="left" indent="1"/>
    </xf>
    <xf numFmtId="16"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Stock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ck Symbols"/>
      <sheetName val="Web Query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6"/>
  <sheetViews>
    <sheetView tabSelected="1" zoomScalePageLayoutView="0" workbookViewId="0" topLeftCell="A1">
      <selection activeCell="A1" sqref="A1"/>
    </sheetView>
  </sheetViews>
  <sheetFormatPr defaultColWidth="9.140625" defaultRowHeight="15"/>
  <cols>
    <col min="1" max="1" width="13.140625" style="3" customWidth="1"/>
    <col min="2" max="2" width="11.140625" style="3" customWidth="1"/>
    <col min="3" max="3" width="16.8515625" style="3" bestFit="1" customWidth="1"/>
    <col min="4" max="7" width="11.140625" style="3" customWidth="1"/>
    <col min="8" max="8" width="3.7109375" style="3" customWidth="1"/>
    <col min="9" max="9" width="11.8515625" style="3" customWidth="1"/>
    <col min="10" max="11" width="11.140625" style="3" customWidth="1"/>
    <col min="12" max="16384" width="9.140625" style="3" customWidth="1"/>
  </cols>
  <sheetData>
    <row r="1" spans="1:11" s="1" customFormat="1" ht="30" customHeight="1">
      <c r="A1" s="2" t="s">
        <v>5</v>
      </c>
      <c r="B1" s="2" t="s">
        <v>6</v>
      </c>
      <c r="C1" s="2" t="s">
        <v>0</v>
      </c>
      <c r="D1" s="2" t="s">
        <v>1</v>
      </c>
      <c r="E1" s="2" t="s">
        <v>2</v>
      </c>
      <c r="F1" s="2" t="s">
        <v>7</v>
      </c>
      <c r="G1" s="2" t="s">
        <v>157</v>
      </c>
      <c r="H1" s="2"/>
      <c r="I1" s="2" t="s">
        <v>3</v>
      </c>
      <c r="J1" s="2" t="s">
        <v>4</v>
      </c>
      <c r="K1" s="2" t="str">
        <f>"+/-"</f>
        <v>+/-</v>
      </c>
    </row>
    <row r="2" spans="1:11" ht="12.75">
      <c r="A2" s="9">
        <v>39891</v>
      </c>
      <c r="B2" s="4" t="s">
        <v>9</v>
      </c>
      <c r="C2" s="6" t="s">
        <v>8</v>
      </c>
      <c r="D2" s="4">
        <v>300</v>
      </c>
      <c r="E2" s="8">
        <v>28.21</v>
      </c>
      <c r="F2" s="8">
        <v>10</v>
      </c>
      <c r="G2" s="8">
        <f>D2*E2+F2</f>
        <v>8473</v>
      </c>
      <c r="H2" s="7"/>
      <c r="I2" s="8" t="str">
        <f>INDEX(Sheet2!$C$3:$C$124,MATCH(Sheet1!B2,Sheet2!$A$3:$A$124,0))</f>
        <v>60.22</v>
      </c>
      <c r="J2" s="7" t="e">
        <f>I2*D2</f>
        <v>#VALUE!</v>
      </c>
      <c r="K2" s="10" t="e">
        <f>J2-G2</f>
        <v>#VALUE!</v>
      </c>
    </row>
    <row r="3" spans="1:11" ht="12.75">
      <c r="A3" s="9">
        <v>39769</v>
      </c>
      <c r="B3" s="4" t="s">
        <v>16</v>
      </c>
      <c r="C3" s="6" t="s">
        <v>10</v>
      </c>
      <c r="D3" s="4">
        <v>500</v>
      </c>
      <c r="E3" s="8">
        <v>16.4</v>
      </c>
      <c r="F3" s="8">
        <v>10</v>
      </c>
      <c r="G3" s="8">
        <f>D3*E3+F3</f>
        <v>8210</v>
      </c>
      <c r="H3" s="7"/>
      <c r="I3" s="8" t="str">
        <f>INDEX(Sheet2!$C$3:$C$124,MATCH(Sheet1!B3,Sheet2!$A$3:$A$124,0))</f>
        <v>18.04</v>
      </c>
      <c r="J3" s="7" t="e">
        <f>I3*D3</f>
        <v>#VALUE!</v>
      </c>
      <c r="K3" s="10" t="e">
        <f>J3-G3</f>
        <v>#VALUE!</v>
      </c>
    </row>
    <row r="4" spans="1:11" ht="12.75">
      <c r="A4" s="9">
        <v>40150</v>
      </c>
      <c r="B4" s="4" t="s">
        <v>15</v>
      </c>
      <c r="C4" s="6" t="s">
        <v>11</v>
      </c>
      <c r="D4" s="4">
        <v>400</v>
      </c>
      <c r="E4" s="8">
        <v>23.93</v>
      </c>
      <c r="F4" s="8">
        <v>10</v>
      </c>
      <c r="G4" s="8">
        <f>D4*E4+F4</f>
        <v>9582</v>
      </c>
      <c r="H4" s="7"/>
      <c r="I4" s="8" t="str">
        <f>INDEX(Sheet2!$C$3:$C$124,MATCH(Sheet1!B4,Sheet2!$A$3:$A$124,0))</f>
        <v>26.26</v>
      </c>
      <c r="J4" s="7" t="e">
        <f>I4*D4</f>
        <v>#VALUE!</v>
      </c>
      <c r="K4" s="10" t="e">
        <f>J4-G4</f>
        <v>#VALUE!</v>
      </c>
    </row>
    <row r="5" spans="1:11" ht="12.75">
      <c r="A5" s="9">
        <v>40129</v>
      </c>
      <c r="B5" s="4" t="s">
        <v>17</v>
      </c>
      <c r="C5" s="6" t="s">
        <v>12</v>
      </c>
      <c r="D5" s="4">
        <v>100</v>
      </c>
      <c r="E5" s="8">
        <v>60.9</v>
      </c>
      <c r="F5" s="8">
        <v>10</v>
      </c>
      <c r="G5" s="8">
        <f>D5*E5+F5</f>
        <v>6100</v>
      </c>
      <c r="H5" s="7"/>
      <c r="I5" s="8" t="str">
        <f>INDEX(Sheet2!$C$3:$C$124,MATCH(Sheet1!B5,Sheet2!$A$3:$A$124,0))</f>
        <v>64.65</v>
      </c>
      <c r="J5" s="7" t="e">
        <f>I5*D5</f>
        <v>#VALUE!</v>
      </c>
      <c r="K5" s="10" t="e">
        <f>J5-G5</f>
        <v>#VALUE!</v>
      </c>
    </row>
    <row r="6" spans="1:11" ht="12.75">
      <c r="A6" s="9">
        <v>40220</v>
      </c>
      <c r="B6" s="5" t="s">
        <v>14</v>
      </c>
      <c r="C6" s="6" t="s">
        <v>13</v>
      </c>
      <c r="D6" s="4">
        <v>100</v>
      </c>
      <c r="E6" s="8">
        <v>59.6</v>
      </c>
      <c r="F6" s="8">
        <v>10</v>
      </c>
      <c r="G6" s="8">
        <f>D6*E6+F6</f>
        <v>5970</v>
      </c>
      <c r="H6" s="7"/>
      <c r="I6" s="8" t="str">
        <f>INDEX(Sheet2!$C$3:$C$124,MATCH(Sheet1!B6,Sheet2!$A$3:$A$124,0))</f>
        <v>53.84</v>
      </c>
      <c r="J6" s="7" t="e">
        <f>I6*D6</f>
        <v>#VALUE!</v>
      </c>
      <c r="K6" s="10" t="e">
        <f>J6-G6</f>
        <v>#VALUE!</v>
      </c>
    </row>
  </sheetData>
  <sheetProtection/>
  <printOptions/>
  <pageMargins left="0.7" right="0.7" top="0.75" bottom="0.75" header="0.3" footer="0.3"/>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H124"/>
  <sheetViews>
    <sheetView zoomScalePageLayoutView="0" workbookViewId="0" topLeftCell="A1">
      <selection activeCell="A3" sqref="A3"/>
    </sheetView>
  </sheetViews>
  <sheetFormatPr defaultColWidth="9.140625" defaultRowHeight="15"/>
  <cols>
    <col min="1" max="1" width="15.8515625" style="0" customWidth="1"/>
    <col min="2" max="2" width="9.8515625" style="0" customWidth="1"/>
    <col min="3" max="3" width="71.7109375" style="0" customWidth="1"/>
    <col min="4" max="4" width="7.57421875" style="0" customWidth="1"/>
    <col min="5" max="5" width="6.140625" style="0" customWidth="1"/>
    <col min="6" max="6" width="8.00390625" style="0" customWidth="1"/>
    <col min="7" max="7" width="8.28125" style="0" customWidth="1"/>
    <col min="8" max="8" width="32.421875" style="0" bestFit="1" customWidth="1"/>
  </cols>
  <sheetData>
    <row r="1" ht="15">
      <c r="A1" t="str">
        <f>ConcComma(Sheet1!B2:B6)</f>
        <v>CAT,GE,CSCO,JNJ,KO</v>
      </c>
    </row>
    <row r="3" ht="15">
      <c r="A3" t="s">
        <v>18</v>
      </c>
    </row>
    <row r="4" ht="15">
      <c r="A4" t="s">
        <v>19</v>
      </c>
    </row>
    <row r="5" ht="15">
      <c r="A5" t="s">
        <v>20</v>
      </c>
    </row>
    <row r="6" ht="15">
      <c r="A6" t="s">
        <v>21</v>
      </c>
    </row>
    <row r="7" ht="15">
      <c r="A7" t="s">
        <v>22</v>
      </c>
    </row>
    <row r="8" ht="15">
      <c r="A8" t="s">
        <v>23</v>
      </c>
    </row>
    <row r="9" ht="15">
      <c r="A9" t="s">
        <v>24</v>
      </c>
    </row>
    <row r="10" ht="15">
      <c r="A10" t="s">
        <v>25</v>
      </c>
    </row>
    <row r="11" ht="15">
      <c r="A11" t="s">
        <v>26</v>
      </c>
    </row>
    <row r="12" ht="15">
      <c r="A12" t="s">
        <v>27</v>
      </c>
    </row>
    <row r="13" ht="15">
      <c r="A13" t="s">
        <v>28</v>
      </c>
    </row>
    <row r="14" ht="15">
      <c r="A14" t="s">
        <v>29</v>
      </c>
    </row>
    <row r="15" ht="15">
      <c r="A15" t="s">
        <v>132</v>
      </c>
    </row>
    <row r="16" ht="15">
      <c r="A16" t="s">
        <v>30</v>
      </c>
    </row>
    <row r="17" ht="15">
      <c r="A17" t="s">
        <v>31</v>
      </c>
    </row>
    <row r="18" ht="15">
      <c r="A18" t="s">
        <v>32</v>
      </c>
    </row>
    <row r="19" ht="15">
      <c r="A19" t="s">
        <v>33</v>
      </c>
    </row>
    <row r="20" ht="15">
      <c r="A20" t="s">
        <v>34</v>
      </c>
    </row>
    <row r="21" ht="15">
      <c r="A21" t="s">
        <v>35</v>
      </c>
    </row>
    <row r="22" ht="15">
      <c r="A22" t="s">
        <v>36</v>
      </c>
    </row>
    <row r="23" ht="15">
      <c r="A23" t="s">
        <v>37</v>
      </c>
    </row>
    <row r="24" ht="15">
      <c r="A24" t="s">
        <v>38</v>
      </c>
    </row>
    <row r="25" ht="15">
      <c r="A25" t="s">
        <v>39</v>
      </c>
    </row>
    <row r="26" ht="15">
      <c r="A26" t="s">
        <v>40</v>
      </c>
    </row>
    <row r="27" ht="15">
      <c r="A27" t="s">
        <v>41</v>
      </c>
    </row>
    <row r="28" ht="15">
      <c r="A28" t="s">
        <v>42</v>
      </c>
    </row>
    <row r="29" ht="15">
      <c r="A29" t="s">
        <v>43</v>
      </c>
    </row>
    <row r="30" ht="15">
      <c r="A30" t="s">
        <v>44</v>
      </c>
    </row>
    <row r="31" ht="15">
      <c r="A31" t="s">
        <v>45</v>
      </c>
    </row>
    <row r="32" ht="15">
      <c r="A32" t="s">
        <v>46</v>
      </c>
    </row>
    <row r="33" ht="15">
      <c r="A33" t="s">
        <v>47</v>
      </c>
    </row>
    <row r="34" ht="15">
      <c r="A34" t="s">
        <v>48</v>
      </c>
    </row>
    <row r="35" ht="15">
      <c r="A35" t="s">
        <v>49</v>
      </c>
    </row>
    <row r="36" ht="15">
      <c r="A36" t="s">
        <v>50</v>
      </c>
    </row>
    <row r="37" ht="15">
      <c r="A37" t="s">
        <v>51</v>
      </c>
    </row>
    <row r="38" ht="15">
      <c r="A38" t="s">
        <v>52</v>
      </c>
    </row>
    <row r="39" ht="15">
      <c r="A39" t="s">
        <v>53</v>
      </c>
    </row>
    <row r="40" ht="15">
      <c r="A40" t="s">
        <v>54</v>
      </c>
    </row>
    <row r="41" ht="15">
      <c r="A41" t="s">
        <v>55</v>
      </c>
    </row>
    <row r="42" ht="15">
      <c r="A42" t="s">
        <v>56</v>
      </c>
    </row>
    <row r="43" ht="15">
      <c r="A43" t="s">
        <v>57</v>
      </c>
    </row>
    <row r="44" ht="15">
      <c r="A44" t="s">
        <v>58</v>
      </c>
    </row>
    <row r="45" ht="15">
      <c r="A45" t="s">
        <v>59</v>
      </c>
    </row>
    <row r="46" ht="15">
      <c r="A46" t="s">
        <v>60</v>
      </c>
    </row>
    <row r="47" ht="15">
      <c r="A47" t="s">
        <v>61</v>
      </c>
    </row>
    <row r="48" ht="15">
      <c r="A48" t="s">
        <v>62</v>
      </c>
    </row>
    <row r="49" ht="15">
      <c r="A49" t="s">
        <v>63</v>
      </c>
    </row>
    <row r="50" ht="15">
      <c r="A50" t="s">
        <v>64</v>
      </c>
    </row>
    <row r="51" ht="15">
      <c r="A51" t="s">
        <v>158</v>
      </c>
    </row>
    <row r="52" ht="15">
      <c r="A52" t="s">
        <v>65</v>
      </c>
    </row>
    <row r="53" ht="15">
      <c r="A53" t="s">
        <v>66</v>
      </c>
    </row>
    <row r="54" ht="15">
      <c r="A54" t="s">
        <v>67</v>
      </c>
    </row>
    <row r="55" ht="15">
      <c r="A55" t="s">
        <v>68</v>
      </c>
    </row>
    <row r="56" ht="15">
      <c r="A56" t="s">
        <v>69</v>
      </c>
    </row>
    <row r="57" ht="15">
      <c r="A57" t="s">
        <v>70</v>
      </c>
    </row>
    <row r="58" ht="15">
      <c r="A58" t="s">
        <v>71</v>
      </c>
    </row>
    <row r="59" spans="1:8" ht="15">
      <c r="A59" t="s">
        <v>72</v>
      </c>
      <c r="B59" t="s">
        <v>73</v>
      </c>
      <c r="D59" t="s">
        <v>74</v>
      </c>
      <c r="F59" t="s">
        <v>75</v>
      </c>
      <c r="G59" t="s">
        <v>76</v>
      </c>
      <c r="H59" t="s">
        <v>77</v>
      </c>
    </row>
    <row r="60" spans="1:8" ht="15">
      <c r="A60" t="s">
        <v>9</v>
      </c>
      <c r="B60" s="11">
        <v>40254</v>
      </c>
      <c r="C60" t="s">
        <v>78</v>
      </c>
      <c r="D60" t="s">
        <v>133</v>
      </c>
      <c r="E60" t="s">
        <v>134</v>
      </c>
      <c r="F60">
        <v>0</v>
      </c>
      <c r="H60" t="s">
        <v>79</v>
      </c>
    </row>
    <row r="61" spans="1:8" ht="15">
      <c r="A61" t="s">
        <v>16</v>
      </c>
      <c r="B61" s="11">
        <v>40254</v>
      </c>
      <c r="C61" t="s">
        <v>80</v>
      </c>
      <c r="D61" t="s">
        <v>133</v>
      </c>
      <c r="E61" t="s">
        <v>134</v>
      </c>
      <c r="F61">
        <v>1.1</v>
      </c>
      <c r="H61" t="s">
        <v>79</v>
      </c>
    </row>
    <row r="62" spans="1:8" ht="15">
      <c r="A62" t="s">
        <v>15</v>
      </c>
      <c r="B62" s="11">
        <v>40254</v>
      </c>
      <c r="C62" t="s">
        <v>81</v>
      </c>
      <c r="D62" t="s">
        <v>133</v>
      </c>
      <c r="E62" t="s">
        <v>134</v>
      </c>
      <c r="F62">
        <v>0</v>
      </c>
      <c r="H62" t="s">
        <v>79</v>
      </c>
    </row>
    <row r="63" spans="1:8" ht="15">
      <c r="A63" t="s">
        <v>17</v>
      </c>
      <c r="B63" s="11">
        <v>40254</v>
      </c>
      <c r="C63" t="s">
        <v>82</v>
      </c>
      <c r="D63" t="s">
        <v>133</v>
      </c>
      <c r="E63" t="s">
        <v>134</v>
      </c>
      <c r="F63">
        <v>0</v>
      </c>
      <c r="H63" t="s">
        <v>79</v>
      </c>
    </row>
    <row r="64" spans="1:8" ht="15">
      <c r="A64" t="s">
        <v>14</v>
      </c>
      <c r="B64" s="11">
        <v>40254</v>
      </c>
      <c r="C64" t="s">
        <v>83</v>
      </c>
      <c r="D64" t="s">
        <v>133</v>
      </c>
      <c r="E64" t="s">
        <v>134</v>
      </c>
      <c r="F64">
        <v>750</v>
      </c>
      <c r="H64" t="s">
        <v>79</v>
      </c>
    </row>
    <row r="65" ht="15">
      <c r="A65" t="s">
        <v>84</v>
      </c>
    </row>
    <row r="66" ht="15">
      <c r="A66" t="s">
        <v>85</v>
      </c>
    </row>
    <row r="67" ht="15">
      <c r="A67" t="s">
        <v>86</v>
      </c>
    </row>
    <row r="68" ht="15">
      <c r="A68" t="s">
        <v>87</v>
      </c>
    </row>
    <row r="69" ht="15">
      <c r="A69" t="s">
        <v>88</v>
      </c>
    </row>
    <row r="70" ht="15">
      <c r="A70" t="s">
        <v>89</v>
      </c>
    </row>
    <row r="71" ht="15">
      <c r="A71" t="s">
        <v>90</v>
      </c>
    </row>
    <row r="72" spans="1:3" ht="15">
      <c r="A72" t="s">
        <v>135</v>
      </c>
      <c r="B72" t="s">
        <v>9</v>
      </c>
      <c r="C72" t="s">
        <v>136</v>
      </c>
    </row>
    <row r="73" spans="1:3" ht="15">
      <c r="A73" t="s">
        <v>137</v>
      </c>
      <c r="B73" t="s">
        <v>17</v>
      </c>
      <c r="C73" t="s">
        <v>138</v>
      </c>
    </row>
    <row r="74" spans="1:3" ht="15">
      <c r="A74" t="s">
        <v>139</v>
      </c>
      <c r="B74" t="s">
        <v>9</v>
      </c>
      <c r="C74" t="s">
        <v>140</v>
      </c>
    </row>
    <row r="75" spans="1:3" ht="15">
      <c r="A75" t="s">
        <v>141</v>
      </c>
      <c r="B75" t="s">
        <v>9</v>
      </c>
      <c r="C75" t="s">
        <v>142</v>
      </c>
    </row>
    <row r="76" spans="1:3" ht="15">
      <c r="A76" t="s">
        <v>143</v>
      </c>
      <c r="B76" t="s">
        <v>15</v>
      </c>
      <c r="C76" t="s">
        <v>144</v>
      </c>
    </row>
    <row r="77" spans="1:3" ht="15">
      <c r="A77" t="s">
        <v>145</v>
      </c>
      <c r="B77" t="s">
        <v>16</v>
      </c>
      <c r="C77" t="s">
        <v>146</v>
      </c>
    </row>
    <row r="78" spans="1:3" ht="15">
      <c r="A78" t="s">
        <v>147</v>
      </c>
      <c r="B78" t="s">
        <v>16</v>
      </c>
      <c r="C78" t="s">
        <v>148</v>
      </c>
    </row>
    <row r="79" spans="1:3" ht="15">
      <c r="A79" t="s">
        <v>149</v>
      </c>
      <c r="B79" t="s">
        <v>16</v>
      </c>
      <c r="C79" t="s">
        <v>159</v>
      </c>
    </row>
    <row r="80" spans="1:3" ht="15">
      <c r="A80" t="s">
        <v>150</v>
      </c>
      <c r="B80" t="s">
        <v>16</v>
      </c>
      <c r="C80" t="s">
        <v>151</v>
      </c>
    </row>
    <row r="81" spans="1:3" ht="15">
      <c r="A81" t="s">
        <v>152</v>
      </c>
      <c r="B81" t="s">
        <v>16</v>
      </c>
      <c r="C81" t="s">
        <v>153</v>
      </c>
    </row>
    <row r="82" spans="1:3" ht="15">
      <c r="A82" t="s">
        <v>154</v>
      </c>
      <c r="B82" t="s">
        <v>15</v>
      </c>
      <c r="C82" t="s">
        <v>160</v>
      </c>
    </row>
    <row r="83" spans="1:3" ht="15">
      <c r="A83" t="s">
        <v>155</v>
      </c>
      <c r="B83" t="s">
        <v>15</v>
      </c>
      <c r="C83" t="s">
        <v>161</v>
      </c>
    </row>
    <row r="84" spans="1:3" ht="15">
      <c r="A84" t="s">
        <v>119</v>
      </c>
      <c r="B84" t="s">
        <v>14</v>
      </c>
      <c r="C84" t="s">
        <v>120</v>
      </c>
    </row>
    <row r="85" spans="1:3" ht="15">
      <c r="A85" t="s">
        <v>91</v>
      </c>
      <c r="B85" t="s">
        <v>17</v>
      </c>
      <c r="C85" t="s">
        <v>92</v>
      </c>
    </row>
    <row r="86" spans="1:3" ht="15">
      <c r="A86" t="s">
        <v>93</v>
      </c>
      <c r="B86" t="s">
        <v>15</v>
      </c>
      <c r="C86" t="s">
        <v>94</v>
      </c>
    </row>
    <row r="87" spans="1:3" ht="15">
      <c r="A87" t="s">
        <v>95</v>
      </c>
      <c r="B87" t="s">
        <v>9</v>
      </c>
      <c r="C87" t="s">
        <v>96</v>
      </c>
    </row>
    <row r="88" spans="1:3" ht="15">
      <c r="A88" t="s">
        <v>97</v>
      </c>
      <c r="B88" t="s">
        <v>14</v>
      </c>
      <c r="C88" t="s">
        <v>98</v>
      </c>
    </row>
    <row r="89" spans="1:3" ht="15">
      <c r="A89" t="s">
        <v>99</v>
      </c>
      <c r="B89" t="s">
        <v>14</v>
      </c>
      <c r="C89" t="s">
        <v>100</v>
      </c>
    </row>
    <row r="90" spans="1:3" ht="15">
      <c r="A90" t="s">
        <v>101</v>
      </c>
      <c r="B90" t="s">
        <v>14</v>
      </c>
      <c r="C90" t="s">
        <v>102</v>
      </c>
    </row>
    <row r="91" spans="1:3" ht="15">
      <c r="A91" t="s">
        <v>103</v>
      </c>
      <c r="B91" t="s">
        <v>17</v>
      </c>
      <c r="C91" t="s">
        <v>104</v>
      </c>
    </row>
    <row r="92" ht="15">
      <c r="A92" t="s">
        <v>105</v>
      </c>
    </row>
    <row r="93" ht="15">
      <c r="A93" t="s">
        <v>106</v>
      </c>
    </row>
    <row r="94" ht="15">
      <c r="A94" t="s">
        <v>107</v>
      </c>
    </row>
    <row r="95" ht="15">
      <c r="A95" t="s">
        <v>108</v>
      </c>
    </row>
    <row r="96" ht="15">
      <c r="A96" t="s">
        <v>109</v>
      </c>
    </row>
    <row r="97" ht="15">
      <c r="A97" t="s">
        <v>131</v>
      </c>
    </row>
    <row r="98" ht="15">
      <c r="A98" t="s">
        <v>110</v>
      </c>
    </row>
    <row r="99" ht="15">
      <c r="A99" t="s">
        <v>121</v>
      </c>
    </row>
    <row r="100" ht="15">
      <c r="A100" t="s">
        <v>122</v>
      </c>
    </row>
    <row r="101" ht="15">
      <c r="A101" t="s">
        <v>111</v>
      </c>
    </row>
    <row r="102" ht="15">
      <c r="A102" t="s">
        <v>162</v>
      </c>
    </row>
    <row r="103" ht="15">
      <c r="A103" t="s">
        <v>163</v>
      </c>
    </row>
    <row r="104" ht="15">
      <c r="A104" t="s">
        <v>164</v>
      </c>
    </row>
    <row r="105" ht="15">
      <c r="A105" t="s">
        <v>165</v>
      </c>
    </row>
    <row r="106" ht="15">
      <c r="A106" t="s">
        <v>166</v>
      </c>
    </row>
    <row r="107" ht="15">
      <c r="A107" t="s">
        <v>167</v>
      </c>
    </row>
    <row r="108" ht="15">
      <c r="A108" t="s">
        <v>123</v>
      </c>
    </row>
    <row r="109" ht="15">
      <c r="A109" t="s">
        <v>124</v>
      </c>
    </row>
    <row r="110" ht="15">
      <c r="A110" t="s">
        <v>125</v>
      </c>
    </row>
    <row r="111" ht="15">
      <c r="A111" t="s">
        <v>126</v>
      </c>
    </row>
    <row r="112" ht="15">
      <c r="A112" t="s">
        <v>127</v>
      </c>
    </row>
    <row r="113" ht="15">
      <c r="A113" t="s">
        <v>128</v>
      </c>
    </row>
    <row r="114" ht="15">
      <c r="A114" t="s">
        <v>129</v>
      </c>
    </row>
    <row r="115" ht="15">
      <c r="A115" t="s">
        <v>156</v>
      </c>
    </row>
    <row r="116" ht="15">
      <c r="A116" t="s">
        <v>130</v>
      </c>
    </row>
    <row r="117" ht="15">
      <c r="A117" t="s">
        <v>112</v>
      </c>
    </row>
    <row r="118" ht="15">
      <c r="A118" t="s">
        <v>113</v>
      </c>
    </row>
    <row r="119" ht="15">
      <c r="A119" t="s">
        <v>114</v>
      </c>
    </row>
    <row r="120" ht="15">
      <c r="A120" t="s">
        <v>115</v>
      </c>
    </row>
    <row r="121" ht="15">
      <c r="A121" t="s">
        <v>116</v>
      </c>
    </row>
    <row r="122" ht="15">
      <c r="A122" t="s">
        <v>117</v>
      </c>
    </row>
    <row r="123" ht="15">
      <c r="A123" t="s">
        <v>118</v>
      </c>
    </row>
    <row r="124" ht="15">
      <c r="A124" t="s">
        <v>168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dc:creator>
  <cp:keywords/>
  <dc:description/>
  <cp:lastModifiedBy>Oscar</cp:lastModifiedBy>
  <dcterms:created xsi:type="dcterms:W3CDTF">2010-03-16T20:43:58Z</dcterms:created>
  <dcterms:modified xsi:type="dcterms:W3CDTF">2010-03-18T11:00:36Z</dcterms:modified>
  <cp:category/>
  <cp:version/>
  <cp:contentType/>
  <cp:contentStatus/>
</cp:coreProperties>
</file>