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30" windowWidth="18375" windowHeight="10410"/>
  </bookViews>
  <sheets>
    <sheet name="Sheet1" sheetId="1" r:id="rId1"/>
    <sheet name="Sheet2" sheetId="2" r:id="rId2"/>
    <sheet name="Sheet3" sheetId="3" r:id="rId3"/>
  </sheets>
  <definedNames>
    <definedName name="Appt_date">Sheet1!$D$3:$D$12</definedName>
    <definedName name="Appt_time">Sheet1!$E$3:$E$12</definedName>
    <definedName name="Assistant">Sheet1!$H$3:$H$12</definedName>
    <definedName name="Coordinator">Sheet1!$G$3:$G$12</definedName>
    <definedName name="Cust_name">Sheet1!$C$3:$C$12</definedName>
    <definedName name="Customer">Sheet1!$B$3:$B$12</definedName>
    <definedName name="Search_Appt_date1">Sheet1!$D$17</definedName>
    <definedName name="Search_Appt_date2">Sheet1!$D$18</definedName>
    <definedName name="Search_Appt_time">Sheet1!$D$19</definedName>
    <definedName name="Search_Assistant">Sheet1!$D$22</definedName>
    <definedName name="Search_Coordinator">Sheet1!$D$21</definedName>
    <definedName name="Search_cust_name">Sheet1!$D$16</definedName>
    <definedName name="Search_customer">Sheet1!$D$15</definedName>
    <definedName name="Search_venue">Sheet1!$D$20</definedName>
    <definedName name="Venue">Sheet1!$F$3:$F$12</definedName>
  </definedNames>
  <calcPr calcId="145621"/>
</workbook>
</file>

<file path=xl/calcChain.xml><?xml version="1.0" encoding="utf-8"?>
<calcChain xmlns="http://schemas.openxmlformats.org/spreadsheetml/2006/main">
  <c r="B27" i="1" l="1" a="1"/>
  <c r="B27" i="1" s="1"/>
  <c r="B28" i="1" a="1"/>
  <c r="B28" i="1"/>
  <c r="C26" i="1"/>
  <c r="D26" i="1"/>
  <c r="E26" i="1"/>
  <c r="F26" i="1"/>
  <c r="G26" i="1"/>
  <c r="H26" i="1"/>
  <c r="I26" i="1"/>
  <c r="B26" i="1" a="1"/>
  <c r="B26" i="1" s="1"/>
  <c r="F28" i="1" l="1"/>
  <c r="E28" i="1"/>
  <c r="D28" i="1"/>
  <c r="I28" i="1"/>
  <c r="C28" i="1"/>
  <c r="H28" i="1"/>
  <c r="G28" i="1"/>
  <c r="C27" i="1"/>
  <c r="G27" i="1"/>
  <c r="D27" i="1"/>
  <c r="E27" i="1"/>
  <c r="H27" i="1"/>
  <c r="F27" i="1"/>
  <c r="I27" i="1"/>
</calcChain>
</file>

<file path=xl/sharedStrings.xml><?xml version="1.0" encoding="utf-8"?>
<sst xmlns="http://schemas.openxmlformats.org/spreadsheetml/2006/main" count="66" uniqueCount="28">
  <si>
    <t>Customer#</t>
  </si>
  <si>
    <t>Cust name</t>
  </si>
  <si>
    <t>Appt date</t>
  </si>
  <si>
    <t>Appt time</t>
  </si>
  <si>
    <t>Venue</t>
  </si>
  <si>
    <t>Coordinator</t>
  </si>
  <si>
    <t>Assistant</t>
  </si>
  <si>
    <t>Taylor</t>
  </si>
  <si>
    <t>Anderson</t>
  </si>
  <si>
    <t>Thomas</t>
  </si>
  <si>
    <t>Jackson</t>
  </si>
  <si>
    <t>White</t>
  </si>
  <si>
    <t>Harris</t>
  </si>
  <si>
    <t>Martinez</t>
  </si>
  <si>
    <t>Thompson</t>
  </si>
  <si>
    <t>Garcia</t>
  </si>
  <si>
    <t>Robinson</t>
  </si>
  <si>
    <t>Clark</t>
  </si>
  <si>
    <t>Rodriguez</t>
  </si>
  <si>
    <t>Lee</t>
  </si>
  <si>
    <t>Walker</t>
  </si>
  <si>
    <t>Hall</t>
  </si>
  <si>
    <t>Search results</t>
  </si>
  <si>
    <t>Row</t>
  </si>
  <si>
    <t xml:space="preserve">SEARCH </t>
  </si>
  <si>
    <t>-</t>
  </si>
  <si>
    <t>&gt;= Appt date1</t>
  </si>
  <si>
    <t>&lt;= Appt date2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</si>
</sst>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20" fontId="0" fillId="0" borderId="0" xfId="0" applyNumberFormat="1" applyAlignment="1">
      <alignment horizontal="left" indent="1"/>
    </xf>
    <xf numFmtId="169" fontId="0" fillId="0" borderId="0" xfId="0" applyNumberFormat="1" applyAlignment="1">
      <alignment horizontal="left" indent="1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zoomScaleNormal="100" workbookViewId="0">
      <selection activeCell="B26" sqref="B26"/>
    </sheetView>
  </sheetViews>
  <sheetFormatPr defaultRowHeight="15" x14ac:dyDescent="0.25"/>
  <cols>
    <col min="1" max="1" width="5.28515625" customWidth="1"/>
    <col min="2" max="2" width="11.85546875" customWidth="1"/>
    <col min="3" max="3" width="14.42578125" customWidth="1"/>
    <col min="4" max="6" width="11" customWidth="1"/>
    <col min="7" max="7" width="12.5703125" customWidth="1"/>
    <col min="8" max="8" width="12.28515625" customWidth="1"/>
    <col min="9" max="9" width="11" customWidth="1"/>
  </cols>
  <sheetData>
    <row r="2" spans="2:8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2:8" x14ac:dyDescent="0.25">
      <c r="B3" s="5">
        <v>1</v>
      </c>
      <c r="C3" s="5" t="s">
        <v>7</v>
      </c>
      <c r="D3" s="7">
        <v>39965</v>
      </c>
      <c r="E3" s="6">
        <v>0.33333333333333331</v>
      </c>
      <c r="F3" s="5" t="s">
        <v>25</v>
      </c>
      <c r="G3" s="5" t="s">
        <v>16</v>
      </c>
      <c r="H3" s="5" t="s">
        <v>19</v>
      </c>
    </row>
    <row r="4" spans="2:8" x14ac:dyDescent="0.25">
      <c r="B4" s="5">
        <v>2</v>
      </c>
      <c r="C4" s="5" t="s">
        <v>8</v>
      </c>
      <c r="D4" s="7">
        <v>39965</v>
      </c>
      <c r="E4" s="6">
        <v>0.375</v>
      </c>
      <c r="F4" s="5" t="s">
        <v>25</v>
      </c>
      <c r="G4" s="5" t="s">
        <v>17</v>
      </c>
      <c r="H4" s="5" t="s">
        <v>20</v>
      </c>
    </row>
    <row r="5" spans="2:8" x14ac:dyDescent="0.25">
      <c r="B5" s="5">
        <v>3</v>
      </c>
      <c r="C5" s="5" t="s">
        <v>9</v>
      </c>
      <c r="D5" s="7">
        <v>39965</v>
      </c>
      <c r="E5" s="6">
        <v>0.41666666666666669</v>
      </c>
      <c r="F5" s="5" t="s">
        <v>25</v>
      </c>
      <c r="G5" s="5" t="s">
        <v>18</v>
      </c>
      <c r="H5" s="5" t="s">
        <v>21</v>
      </c>
    </row>
    <row r="6" spans="2:8" x14ac:dyDescent="0.25">
      <c r="B6" s="5">
        <v>4</v>
      </c>
      <c r="C6" s="5" t="s">
        <v>10</v>
      </c>
      <c r="D6" s="7">
        <v>39965</v>
      </c>
      <c r="E6" s="6">
        <v>0.45833333333333331</v>
      </c>
      <c r="F6" s="5" t="s">
        <v>25</v>
      </c>
      <c r="G6" s="5" t="s">
        <v>16</v>
      </c>
      <c r="H6" s="5" t="s">
        <v>19</v>
      </c>
    </row>
    <row r="7" spans="2:8" x14ac:dyDescent="0.25">
      <c r="B7" s="5">
        <v>5</v>
      </c>
      <c r="C7" s="5" t="s">
        <v>11</v>
      </c>
      <c r="D7" s="7">
        <v>39965</v>
      </c>
      <c r="E7" s="6">
        <v>0.54166666666666663</v>
      </c>
      <c r="F7" s="5" t="s">
        <v>25</v>
      </c>
      <c r="G7" s="5" t="s">
        <v>17</v>
      </c>
      <c r="H7" s="5" t="s">
        <v>20</v>
      </c>
    </row>
    <row r="8" spans="2:8" x14ac:dyDescent="0.25">
      <c r="B8" s="5">
        <v>6</v>
      </c>
      <c r="C8" s="5" t="s">
        <v>12</v>
      </c>
      <c r="D8" s="7">
        <v>39966</v>
      </c>
      <c r="E8" s="6">
        <v>0.33333333333333331</v>
      </c>
      <c r="F8" s="5" t="s">
        <v>25</v>
      </c>
      <c r="G8" s="5" t="s">
        <v>18</v>
      </c>
      <c r="H8" s="5" t="s">
        <v>21</v>
      </c>
    </row>
    <row r="9" spans="2:8" x14ac:dyDescent="0.25">
      <c r="B9" s="5">
        <v>7</v>
      </c>
      <c r="C9" s="5" t="s">
        <v>13</v>
      </c>
      <c r="D9" s="7">
        <v>39966</v>
      </c>
      <c r="E9" s="6">
        <v>0.375</v>
      </c>
      <c r="F9" s="5" t="s">
        <v>25</v>
      </c>
      <c r="G9" s="5" t="s">
        <v>16</v>
      </c>
      <c r="H9" s="5" t="s">
        <v>19</v>
      </c>
    </row>
    <row r="10" spans="2:8" x14ac:dyDescent="0.25">
      <c r="B10" s="5">
        <v>8</v>
      </c>
      <c r="C10" s="5" t="s">
        <v>14</v>
      </c>
      <c r="D10" s="7">
        <v>39966</v>
      </c>
      <c r="E10" s="6">
        <v>0.41666666666666669</v>
      </c>
      <c r="F10" s="5" t="s">
        <v>25</v>
      </c>
      <c r="G10" s="5" t="s">
        <v>17</v>
      </c>
      <c r="H10" s="5" t="s">
        <v>20</v>
      </c>
    </row>
    <row r="11" spans="2:8" x14ac:dyDescent="0.25">
      <c r="B11" s="5">
        <v>9</v>
      </c>
      <c r="C11" s="5" t="s">
        <v>15</v>
      </c>
      <c r="D11" s="7">
        <v>39966</v>
      </c>
      <c r="E11" s="6">
        <v>0.45833333333333331</v>
      </c>
      <c r="F11" s="5" t="s">
        <v>25</v>
      </c>
      <c r="G11" s="5" t="s">
        <v>18</v>
      </c>
      <c r="H11" s="5" t="s">
        <v>21</v>
      </c>
    </row>
    <row r="12" spans="2:8" x14ac:dyDescent="0.25">
      <c r="B12" s="5">
        <v>10</v>
      </c>
      <c r="C12" s="5" t="s">
        <v>13</v>
      </c>
      <c r="D12" s="7">
        <v>39966</v>
      </c>
      <c r="E12" s="6">
        <v>0.54166666666666663</v>
      </c>
      <c r="F12" s="5" t="s">
        <v>25</v>
      </c>
      <c r="G12" s="5" t="s">
        <v>16</v>
      </c>
      <c r="H12" s="5" t="s">
        <v>19</v>
      </c>
    </row>
    <row r="13" spans="2:8" x14ac:dyDescent="0.25">
      <c r="D13" s="1"/>
      <c r="E13" s="2"/>
    </row>
    <row r="14" spans="2:8" x14ac:dyDescent="0.25">
      <c r="C14" s="8" t="s">
        <v>24</v>
      </c>
    </row>
    <row r="15" spans="2:8" x14ac:dyDescent="0.25">
      <c r="C15" s="3" t="s">
        <v>0</v>
      </c>
      <c r="D15" s="5"/>
    </row>
    <row r="16" spans="2:8" x14ac:dyDescent="0.25">
      <c r="C16" s="3" t="s">
        <v>1</v>
      </c>
    </row>
    <row r="17" spans="2:9" x14ac:dyDescent="0.25">
      <c r="C17" s="3" t="s">
        <v>26</v>
      </c>
      <c r="D17" s="7">
        <v>39966</v>
      </c>
    </row>
    <row r="18" spans="2:9" x14ac:dyDescent="0.25">
      <c r="C18" s="3" t="s">
        <v>27</v>
      </c>
      <c r="D18" s="7">
        <v>39966</v>
      </c>
    </row>
    <row r="19" spans="2:9" x14ac:dyDescent="0.25">
      <c r="C19" s="3" t="s">
        <v>3</v>
      </c>
    </row>
    <row r="20" spans="2:9" x14ac:dyDescent="0.25">
      <c r="C20" s="3" t="s">
        <v>4</v>
      </c>
    </row>
    <row r="21" spans="2:9" x14ac:dyDescent="0.25">
      <c r="C21" s="3" t="s">
        <v>5</v>
      </c>
    </row>
    <row r="22" spans="2:9" x14ac:dyDescent="0.25">
      <c r="C22" s="3" t="s">
        <v>6</v>
      </c>
      <c r="D22" t="s">
        <v>19</v>
      </c>
    </row>
    <row r="24" spans="2:9" x14ac:dyDescent="0.25">
      <c r="B24" s="3" t="s">
        <v>22</v>
      </c>
    </row>
    <row r="25" spans="2:9" x14ac:dyDescent="0.25">
      <c r="B25" s="4" t="s">
        <v>23</v>
      </c>
      <c r="C25" s="4" t="s">
        <v>0</v>
      </c>
      <c r="D25" s="4" t="s">
        <v>1</v>
      </c>
      <c r="E25" s="4" t="s">
        <v>2</v>
      </c>
      <c r="F25" s="4" t="s">
        <v>3</v>
      </c>
      <c r="G25" s="4" t="s">
        <v>4</v>
      </c>
      <c r="H25" s="4" t="s">
        <v>5</v>
      </c>
      <c r="I25" s="4" t="s">
        <v>6</v>
      </c>
    </row>
    <row r="26" spans="2:9" x14ac:dyDescent="0.25">
      <c r="B26" s="5">
        <f t="array" ref="B26">SMALL(IF(ISNUMBER(SEARCH(Search_customer,Customer)*SEARCH(Search_cust_name,Cust_name)*COUNTIFS(Appt_date,"&gt;="&amp;Search_Appt_date1)*COUNTIFS(Appt_date,"&lt;="&amp;Search_Appt_date2)*SEARCH(Search_Appt_time,Appt_time)*SEARCH(Search_venue,Venue)*SEARCH(Search_Coordinator,Coordinator)*SEARCH(Search_Assistant,Assistant)),ROW(Customer)-MIN(ROW(Customer))+1),ROWS(B25:$B$25))</f>
        <v>1</v>
      </c>
      <c r="C26" s="5">
        <f>INDEX(Customer,$B26)</f>
        <v>1</v>
      </c>
      <c r="D26" s="5" t="str">
        <f>INDEX(Cust_name,$B26)</f>
        <v>Taylor</v>
      </c>
      <c r="E26" s="7">
        <f>INDEX(Appt_date,$B26)</f>
        <v>39965</v>
      </c>
      <c r="F26" s="6">
        <f>INDEX(Appt_time,$B26)</f>
        <v>0.33333333333333331</v>
      </c>
      <c r="G26" s="5" t="str">
        <f>INDEX(Venue,$B26)</f>
        <v>-</v>
      </c>
      <c r="H26" s="5" t="str">
        <f>INDEX(Coordinator,$B26)</f>
        <v>Robinson</v>
      </c>
      <c r="I26" s="5" t="str">
        <f>INDEX(Assistant,$B26)</f>
        <v>Lee</v>
      </c>
    </row>
    <row r="27" spans="2:9" x14ac:dyDescent="0.25">
      <c r="B27" s="5">
        <f t="array" ref="B27">SMALL(IF(ISNUMBER(SEARCH(Search_customer,Customer)*SEARCH(Search_cust_name,Cust_name)*COUNTIFS(Appt_date,"&gt;="&amp;Search_Appt_date1)*COUNTIFS(Appt_date,"&lt;="&amp;Search_Appt_date2)*SEARCH(Search_Appt_time,Appt_time)*SEARCH(Search_venue,Venue)*SEARCH(Search_Coordinator,Coordinator)*SEARCH(Search_Assistant,Assistant)),ROW(Customer)-MIN(ROW(Customer))+1),ROWS(B$25:$B26))</f>
        <v>4</v>
      </c>
      <c r="C27" s="5">
        <f>INDEX(Customer,$B27)</f>
        <v>4</v>
      </c>
      <c r="D27" s="5" t="str">
        <f>INDEX(Cust_name,$B27)</f>
        <v>Jackson</v>
      </c>
      <c r="E27" s="7">
        <f>INDEX(Appt_date,$B27)</f>
        <v>39965</v>
      </c>
      <c r="F27" s="6">
        <f>INDEX(Appt_time,$B27)</f>
        <v>0.45833333333333331</v>
      </c>
      <c r="G27" s="5" t="str">
        <f>INDEX(Venue,$B27)</f>
        <v>-</v>
      </c>
      <c r="H27" s="5" t="str">
        <f>INDEX(Coordinator,$B27)</f>
        <v>Robinson</v>
      </c>
      <c r="I27" s="5" t="str">
        <f>INDEX(Assistant,$B27)</f>
        <v>Lee</v>
      </c>
    </row>
    <row r="28" spans="2:9" x14ac:dyDescent="0.25">
      <c r="B28" s="5">
        <f t="array" ref="B28">SMALL(IF(ISNUMBER(SEARCH(Search_customer,Customer)*SEARCH(Search_cust_name,Cust_name)*COUNTIFS(Appt_date,"&gt;="&amp;Search_Appt_date1)*COUNTIFS(Appt_date,"&lt;="&amp;Search_Appt_date2)*SEARCH(Search_Appt_time,Appt_time)*SEARCH(Search_venue,Venue)*SEARCH(Search_Coordinator,Coordinator)*SEARCH(Search_Assistant,Assistant)),ROW(Customer)-MIN(ROW(Customer))+1),ROWS(B$25:$B27))</f>
        <v>7</v>
      </c>
      <c r="C28" s="5">
        <f>INDEX(Customer,$B28)</f>
        <v>7</v>
      </c>
      <c r="D28" s="5" t="str">
        <f>INDEX(Cust_name,$B28)</f>
        <v>Martinez</v>
      </c>
      <c r="E28" s="7">
        <f>INDEX(Appt_date,$B28)</f>
        <v>39966</v>
      </c>
      <c r="F28" s="6">
        <f>INDEX(Appt_time,$B28)</f>
        <v>0.375</v>
      </c>
      <c r="G28" s="5" t="str">
        <f>INDEX(Venue,$B28)</f>
        <v>-</v>
      </c>
      <c r="H28" s="5" t="str">
        <f>INDEX(Coordinator,$B28)</f>
        <v>Robinson</v>
      </c>
      <c r="I28" s="5" t="str">
        <f>INDEX(Assistant,$B28)</f>
        <v>Lee</v>
      </c>
    </row>
    <row r="29" spans="2:9" x14ac:dyDescent="0.25">
      <c r="B29" s="5"/>
      <c r="E29" s="7"/>
      <c r="F29" s="6"/>
    </row>
    <row r="30" spans="2:9" x14ac:dyDescent="0.25">
      <c r="B30" s="5"/>
      <c r="E30" s="7"/>
      <c r="F30" s="6"/>
    </row>
    <row r="31" spans="2:9" x14ac:dyDescent="0.25">
      <c r="B31" s="5"/>
      <c r="E31" s="7"/>
      <c r="F31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Sheet1</vt:lpstr>
      <vt:lpstr>Sheet2</vt:lpstr>
      <vt:lpstr>Sheet3</vt:lpstr>
      <vt:lpstr>Appt_date</vt:lpstr>
      <vt:lpstr>Appt_time</vt:lpstr>
      <vt:lpstr>Assistant</vt:lpstr>
      <vt:lpstr>Coordinator</vt:lpstr>
      <vt:lpstr>Cust_name</vt:lpstr>
      <vt:lpstr>Customer</vt:lpstr>
      <vt:lpstr>Search_Appt_date1</vt:lpstr>
      <vt:lpstr>Search_Appt_date2</vt:lpstr>
      <vt:lpstr>Search_Appt_time</vt:lpstr>
      <vt:lpstr>Search_Assistant</vt:lpstr>
      <vt:lpstr>Search_Coordinator</vt:lpstr>
      <vt:lpstr>Search_cust_name</vt:lpstr>
      <vt:lpstr>Search_customer</vt:lpstr>
      <vt:lpstr>Search_venue</vt:lpstr>
      <vt:lpstr>Venue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2009-09-30T07:50:47Z</dcterms:created>
  <dcterms:modified xsi:type="dcterms:W3CDTF">2012-10-02T14:35:09Z</dcterms:modified>
</cp:coreProperties>
</file>