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7695" windowHeight="5880" activeTab="1"/>
  </bookViews>
  <sheets>
    <sheet name="Sheet1" sheetId="1" r:id="rId1"/>
    <sheet name="Sheet2" sheetId="2" r:id="rId2"/>
  </sheets>
  <calcPr calcId="125725"/>
</workbook>
</file>

<file path=xl/calcChain.xml><?xml version="1.0" encoding="utf-8"?>
<calcChain xmlns="http://schemas.openxmlformats.org/spreadsheetml/2006/main">
  <c r="A4" i="1"/>
  <c r="A5"/>
  <c r="A9"/>
  <c r="A10"/>
  <c r="A11" s="1"/>
  <c r="A13"/>
  <c r="A15"/>
  <c r="C3" i="2" l="1" a="1"/>
  <c r="C3" s="1"/>
  <c r="C5" a="1"/>
  <c r="C5" s="1"/>
  <c r="C7" a="1"/>
  <c r="C7" s="1"/>
  <c r="C9" a="1"/>
  <c r="C9" s="1"/>
  <c r="C2" a="1"/>
  <c r="C2" s="1"/>
  <c r="C4" a="1"/>
  <c r="C4" s="1"/>
  <c r="C6" a="1"/>
  <c r="C6" s="1"/>
  <c r="C8" a="1"/>
  <c r="C8" s="1"/>
  <c r="C10" a="1"/>
  <c r="C10" s="1"/>
</calcChain>
</file>

<file path=xl/sharedStrings.xml><?xml version="1.0" encoding="utf-8"?>
<sst xmlns="http://schemas.openxmlformats.org/spreadsheetml/2006/main" count="44" uniqueCount="17">
  <si>
    <t>Date</t>
  </si>
  <si>
    <t>Apparatus</t>
  </si>
  <si>
    <t>Time</t>
  </si>
  <si>
    <t>Incident #</t>
  </si>
  <si>
    <t>bt2</t>
  </si>
  <si>
    <t>03/25/12</t>
  </si>
  <si>
    <t>e1</t>
  </si>
  <si>
    <t>e3</t>
  </si>
  <si>
    <t>03/26/12</t>
  </si>
  <si>
    <t>e4</t>
  </si>
  <si>
    <t>03/27/12</t>
  </si>
  <si>
    <t>pov</t>
  </si>
  <si>
    <t>stby</t>
  </si>
  <si>
    <t>bt1</t>
  </si>
  <si>
    <t>03/28/12</t>
  </si>
  <si>
    <t>e5</t>
  </si>
  <si>
    <t>03/29/12</t>
  </si>
</sst>
</file>

<file path=xl/styles.xml><?xml version="1.0" encoding="utf-8"?>
<styleSheet xmlns="http://schemas.openxmlformats.org/spreadsheetml/2006/main">
  <numFmts count="1">
    <numFmt numFmtId="169" formatCode="[$-F400]h:mm:ss\ AM/PM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14" fontId="0" fillId="0" borderId="0" xfId="0" applyNumberFormat="1" applyAlignment="1">
      <alignment horizontal="left" indent="1"/>
    </xf>
    <xf numFmtId="20" fontId="0" fillId="0" borderId="0" xfId="0" applyNumberFormat="1" applyAlignment="1">
      <alignment horizontal="left" indent="1"/>
    </xf>
    <xf numFmtId="21" fontId="0" fillId="0" borderId="0" xfId="0" applyNumberFormat="1" applyAlignment="1">
      <alignment horizontal="left" indent="1"/>
    </xf>
    <xf numFmtId="0" fontId="1" fillId="0" borderId="0" xfId="0" applyFont="1" applyAlignment="1">
      <alignment horizontal="left" indent="1"/>
    </xf>
    <xf numFmtId="0" fontId="1" fillId="0" borderId="0" xfId="0" applyFont="1"/>
    <xf numFmtId="0" fontId="3" fillId="0" borderId="0" xfId="0" applyFont="1" applyAlignment="1">
      <alignment horizontal="left" indent="1"/>
    </xf>
    <xf numFmtId="169" fontId="0" fillId="0" borderId="0" xfId="0" applyNumberFormat="1" applyAlignment="1">
      <alignment horizontal="left" inden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zoomScale="90" zoomScaleNormal="90" workbookViewId="0">
      <selection activeCell="A4" sqref="A4"/>
    </sheetView>
  </sheetViews>
  <sheetFormatPr defaultRowHeight="15"/>
  <cols>
    <col min="1" max="1" width="11" style="2" bestFit="1" customWidth="1"/>
    <col min="2" max="2" width="12.5703125" style="2" bestFit="1" customWidth="1"/>
    <col min="3" max="3" width="11.28515625" style="2" bestFit="1" customWidth="1"/>
    <col min="4" max="6" width="7.28515625" style="2" bestFit="1" customWidth="1"/>
    <col min="7" max="8" width="10" style="2" bestFit="1" customWidth="1"/>
    <col min="10" max="10" width="11.28515625" bestFit="1" customWidth="1"/>
  </cols>
  <sheetData>
    <row r="1" spans="1:10" s="7" customFormat="1">
      <c r="A1" s="8" t="s">
        <v>3</v>
      </c>
      <c r="B1" s="6" t="s">
        <v>0</v>
      </c>
      <c r="C1" s="6" t="s">
        <v>1</v>
      </c>
      <c r="D1" s="6" t="s">
        <v>2</v>
      </c>
      <c r="E1" s="6" t="s">
        <v>2</v>
      </c>
      <c r="F1" s="6" t="s">
        <v>2</v>
      </c>
      <c r="G1" s="6" t="s">
        <v>2</v>
      </c>
      <c r="H1" s="6" t="s">
        <v>2</v>
      </c>
    </row>
    <row r="2" spans="1:10">
      <c r="A2" s="1">
        <v>1</v>
      </c>
      <c r="B2" s="3">
        <v>37633</v>
      </c>
      <c r="C2" s="2" t="s">
        <v>4</v>
      </c>
      <c r="D2" s="4">
        <v>0.34583333333333338</v>
      </c>
      <c r="E2" s="4">
        <v>0.3520833333333333</v>
      </c>
      <c r="F2" s="4">
        <v>0.78125</v>
      </c>
      <c r="G2" s="5">
        <v>6.2499999999999995E-3</v>
      </c>
      <c r="H2" s="5">
        <v>0.43541666666666662</v>
      </c>
      <c r="J2" s="2"/>
    </row>
    <row r="3" spans="1:10">
      <c r="A3" s="1">
        <v>2</v>
      </c>
      <c r="B3" s="2" t="s">
        <v>5</v>
      </c>
      <c r="C3" s="2" t="s">
        <v>4</v>
      </c>
      <c r="D3" s="4">
        <v>0.34722222222222227</v>
      </c>
      <c r="E3" s="4">
        <v>0.34930555555555554</v>
      </c>
      <c r="F3" s="4">
        <v>0.73958333333333337</v>
      </c>
      <c r="G3" s="5">
        <v>2.0833333333333333E-3</v>
      </c>
      <c r="H3" s="5">
        <v>0.3923611111111111</v>
      </c>
    </row>
    <row r="4" spans="1:10">
      <c r="A4" s="1">
        <f t="shared" ref="A4:A5" si="0">A3</f>
        <v>2</v>
      </c>
      <c r="C4" s="1" t="s">
        <v>6</v>
      </c>
      <c r="D4" s="4">
        <v>0.71180555555555547</v>
      </c>
      <c r="E4" s="4">
        <v>0.71527777777777779</v>
      </c>
      <c r="F4" s="4">
        <v>0.73958333333333337</v>
      </c>
      <c r="G4" s="5">
        <v>3.472222222222222E-3</v>
      </c>
      <c r="H4" s="5">
        <v>2.7777777777777776E-2</v>
      </c>
    </row>
    <row r="5" spans="1:10">
      <c r="A5" s="1">
        <f t="shared" si="0"/>
        <v>2</v>
      </c>
      <c r="C5" s="1" t="s">
        <v>7</v>
      </c>
      <c r="D5" s="4">
        <v>0.5229166666666667</v>
      </c>
      <c r="E5" s="4">
        <v>0.52638888888888891</v>
      </c>
      <c r="F5" s="4">
        <v>0.73958333333333337</v>
      </c>
      <c r="G5" s="5">
        <v>3.472222222222222E-3</v>
      </c>
      <c r="H5" s="5">
        <v>0.21666666666666667</v>
      </c>
    </row>
    <row r="6" spans="1:10">
      <c r="A6" s="1">
        <v>3</v>
      </c>
      <c r="B6" s="2" t="s">
        <v>8</v>
      </c>
      <c r="C6" s="2" t="s">
        <v>9</v>
      </c>
      <c r="D6" s="4">
        <v>0.32291666666666669</v>
      </c>
      <c r="E6" s="4">
        <v>0.33888888888888885</v>
      </c>
      <c r="F6" s="4">
        <v>0.43194444444444446</v>
      </c>
      <c r="G6" s="5">
        <v>1.5972222222222224E-2</v>
      </c>
      <c r="H6" s="5">
        <v>0.10902777777777778</v>
      </c>
    </row>
    <row r="7" spans="1:10">
      <c r="A7" s="1">
        <v>4</v>
      </c>
      <c r="B7" s="2" t="s">
        <v>8</v>
      </c>
      <c r="C7" s="2" t="s">
        <v>4</v>
      </c>
      <c r="D7" s="4">
        <v>0.4680555555555555</v>
      </c>
      <c r="E7" s="4">
        <v>0.4694444444444445</v>
      </c>
      <c r="F7" s="4">
        <v>0.47847222222222219</v>
      </c>
      <c r="G7" s="5">
        <v>1.3888888888888889E-3</v>
      </c>
      <c r="H7" s="5">
        <v>1.0416666666666666E-2</v>
      </c>
    </row>
    <row r="8" spans="1:10">
      <c r="A8" s="1">
        <v>5</v>
      </c>
      <c r="B8" s="2" t="s">
        <v>10</v>
      </c>
      <c r="C8" s="2" t="s">
        <v>11</v>
      </c>
      <c r="D8" s="4">
        <v>0.54861111111111105</v>
      </c>
      <c r="E8" s="4">
        <v>0.55555555555555558</v>
      </c>
      <c r="F8" s="4">
        <v>0.77500000000000002</v>
      </c>
      <c r="G8" s="5">
        <v>6.9444444444444441E-3</v>
      </c>
      <c r="H8" s="5">
        <v>0.22638888888888889</v>
      </c>
    </row>
    <row r="9" spans="1:10">
      <c r="A9" s="1">
        <f t="shared" ref="A9:A11" si="1">A8</f>
        <v>5</v>
      </c>
      <c r="C9" s="1" t="s">
        <v>12</v>
      </c>
      <c r="D9" s="4">
        <v>0.55208333333333337</v>
      </c>
      <c r="E9" s="4">
        <v>0.55555555555555558</v>
      </c>
      <c r="F9" s="4">
        <v>0.77500000000000002</v>
      </c>
      <c r="G9" s="5">
        <v>3.472222222222222E-3</v>
      </c>
      <c r="H9" s="5">
        <v>0.22291666666666665</v>
      </c>
    </row>
    <row r="10" spans="1:10">
      <c r="A10" s="1">
        <f t="shared" si="1"/>
        <v>5</v>
      </c>
      <c r="C10" s="1" t="s">
        <v>13</v>
      </c>
      <c r="D10" s="4">
        <v>0.55208333333333337</v>
      </c>
      <c r="E10" s="4">
        <v>0.55555555555555558</v>
      </c>
      <c r="F10" s="4">
        <v>0.77500000000000002</v>
      </c>
      <c r="G10" s="5">
        <v>3.472222222222222E-3</v>
      </c>
      <c r="H10" s="5">
        <v>0.22291666666666665</v>
      </c>
    </row>
    <row r="11" spans="1:10">
      <c r="A11" s="1">
        <f t="shared" si="1"/>
        <v>5</v>
      </c>
      <c r="C11" s="1" t="s">
        <v>4</v>
      </c>
      <c r="D11" s="4">
        <v>0.55277777777777781</v>
      </c>
      <c r="E11" s="4">
        <v>0.55625000000000002</v>
      </c>
      <c r="F11" s="4">
        <v>0.77500000000000002</v>
      </c>
      <c r="G11" s="5">
        <v>3.472222222222222E-3</v>
      </c>
      <c r="H11" s="5">
        <v>0.22222222222222221</v>
      </c>
    </row>
    <row r="12" spans="1:10">
      <c r="A12" s="1">
        <v>6</v>
      </c>
      <c r="B12" s="2" t="s">
        <v>14</v>
      </c>
      <c r="C12" s="2" t="s">
        <v>6</v>
      </c>
      <c r="D12" s="4">
        <v>0.34583333333333338</v>
      </c>
      <c r="E12" s="4">
        <v>0.3520833333333333</v>
      </c>
      <c r="F12" s="4">
        <v>0.78125</v>
      </c>
      <c r="G12" s="5">
        <v>6.2499999999999995E-3</v>
      </c>
      <c r="H12" s="5">
        <v>0.43541666666666662</v>
      </c>
    </row>
    <row r="13" spans="1:10">
      <c r="A13" s="1">
        <f>A12</f>
        <v>6</v>
      </c>
      <c r="C13" s="1" t="s">
        <v>7</v>
      </c>
      <c r="D13" s="4">
        <v>0.34722222222222227</v>
      </c>
      <c r="E13" s="4">
        <v>0.35416666666666669</v>
      </c>
      <c r="F13" s="4">
        <v>0.78125</v>
      </c>
      <c r="G13" s="5">
        <v>6.9444444444444441E-3</v>
      </c>
      <c r="H13" s="5">
        <v>0.43402777777777773</v>
      </c>
    </row>
    <row r="14" spans="1:10">
      <c r="A14" s="1">
        <v>7</v>
      </c>
      <c r="B14" s="2" t="s">
        <v>14</v>
      </c>
      <c r="C14" s="2" t="s">
        <v>13</v>
      </c>
      <c r="D14" s="4">
        <v>0.34722222222222227</v>
      </c>
      <c r="E14" s="4">
        <v>0.34930555555555554</v>
      </c>
      <c r="F14" s="4">
        <v>0.73958333333333337</v>
      </c>
      <c r="G14" s="5">
        <v>2.0833333333333333E-3</v>
      </c>
      <c r="H14" s="5">
        <v>0.3923611111111111</v>
      </c>
    </row>
    <row r="15" spans="1:10">
      <c r="A15" s="1">
        <f>A14</f>
        <v>7</v>
      </c>
      <c r="C15" s="1" t="s">
        <v>15</v>
      </c>
      <c r="D15" s="4">
        <v>0.375</v>
      </c>
      <c r="E15" s="4">
        <v>0.37708333333333338</v>
      </c>
      <c r="F15" s="4">
        <v>0.73958333333333337</v>
      </c>
      <c r="G15" s="5">
        <v>2.0833333333333333E-3</v>
      </c>
      <c r="H15" s="5">
        <v>0.36458333333333331</v>
      </c>
    </row>
    <row r="16" spans="1:10">
      <c r="A16" s="1">
        <v>8</v>
      </c>
      <c r="B16" s="2" t="s">
        <v>14</v>
      </c>
      <c r="C16" s="2" t="s">
        <v>4</v>
      </c>
      <c r="D16" s="4">
        <v>0.3888888888888889</v>
      </c>
      <c r="E16" s="4">
        <v>0.39027777777777778</v>
      </c>
      <c r="F16" s="4">
        <v>0.41597222222222219</v>
      </c>
      <c r="G16" s="5">
        <v>1.3888888888888889E-3</v>
      </c>
      <c r="H16" s="5">
        <v>2.7083333333333334E-2</v>
      </c>
    </row>
    <row r="17" spans="1:8">
      <c r="A17" s="1">
        <v>9</v>
      </c>
      <c r="B17" s="2" t="s">
        <v>16</v>
      </c>
      <c r="C17" s="2" t="s">
        <v>6</v>
      </c>
      <c r="D17" s="4">
        <v>0.73958333333333337</v>
      </c>
      <c r="E17" s="4">
        <v>0.74305555555555547</v>
      </c>
      <c r="F17" s="4">
        <v>0.75</v>
      </c>
      <c r="G17" s="5">
        <v>3.472222222222222E-3</v>
      </c>
      <c r="H17" s="5">
        <v>1.0416666666666666E-2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0"/>
  <sheetViews>
    <sheetView tabSelected="1" workbookViewId="0">
      <selection activeCell="C2" sqref="C2"/>
    </sheetView>
  </sheetViews>
  <sheetFormatPr defaultRowHeight="15"/>
  <cols>
    <col min="1" max="1" width="10.7109375" style="2" customWidth="1"/>
    <col min="2" max="2" width="11.28515625" style="2" bestFit="1" customWidth="1"/>
    <col min="3" max="3" width="13.42578125" style="2" bestFit="1" customWidth="1"/>
  </cols>
  <sheetData>
    <row r="1" spans="1:3">
      <c r="A1" s="8" t="s">
        <v>3</v>
      </c>
      <c r="B1" s="6" t="s">
        <v>1</v>
      </c>
      <c r="C1" s="6" t="s">
        <v>2</v>
      </c>
    </row>
    <row r="2" spans="1:3">
      <c r="A2" s="2">
        <v>1</v>
      </c>
      <c r="B2" s="2" t="s">
        <v>4</v>
      </c>
      <c r="C2" s="9">
        <f t="array" ref="C2">INDEX(Sheet1!$H$2:$H$17,IF(SUM(--(B2=Sheet1!$C$2:$C$17)*(A2=Sheet1!$A$2:$A$17))=0,NA(),MIN(IF((B2=Sheet1!$C$2:$C$17)*(A2=Sheet1!$A$2:$A$17),MATCH(ROW(Sheet1!$A$2:$A$17),ROW(Sheet1!$A$2:$A$17)),""))))</f>
        <v>0.43541666666666662</v>
      </c>
    </row>
    <row r="3" spans="1:3">
      <c r="A3" s="2">
        <v>2</v>
      </c>
      <c r="B3" s="1" t="s">
        <v>6</v>
      </c>
      <c r="C3" s="9">
        <f t="array" ref="C3">INDEX(Sheet1!$H$2:$H$17,IF(SUM(--(B3=Sheet1!$C$2:$C$17)*(A3=Sheet1!$A$2:$A$17))=0,NA(),MIN(IF((B3=Sheet1!$C$2:$C$17)*(A3=Sheet1!$A$2:$A$17),MATCH(ROW(Sheet1!$A$2:$A$17),ROW(Sheet1!$A$2:$A$17)),""))))</f>
        <v>2.7777777777777776E-2</v>
      </c>
    </row>
    <row r="4" spans="1:3">
      <c r="A4" s="2">
        <v>3</v>
      </c>
      <c r="B4" s="2" t="s">
        <v>9</v>
      </c>
      <c r="C4" s="9">
        <f t="array" ref="C4">INDEX(Sheet1!$H$2:$H$17,IF(SUM(--(B4=Sheet1!$C$2:$C$17)*(A4=Sheet1!$A$2:$A$17))=0,NA(),MIN(IF((B4=Sheet1!$C$2:$C$17)*(A4=Sheet1!$A$2:$A$17),MATCH(ROW(Sheet1!$A$2:$A$17),ROW(Sheet1!$A$2:$A$17)),""))))</f>
        <v>0.10902777777777778</v>
      </c>
    </row>
    <row r="5" spans="1:3">
      <c r="A5" s="2">
        <v>4</v>
      </c>
      <c r="B5" s="2" t="s">
        <v>4</v>
      </c>
      <c r="C5" s="9">
        <f t="array" ref="C5">INDEX(Sheet1!$H$2:$H$17,IF(SUM(--(B5=Sheet1!$C$2:$C$17)*(A5=Sheet1!$A$2:$A$17))=0,NA(),MIN(IF((B5=Sheet1!$C$2:$C$17)*(A5=Sheet1!$A$2:$A$17),MATCH(ROW(Sheet1!$A$2:$A$17),ROW(Sheet1!$A$2:$A$17)),""))))</f>
        <v>1.0416666666666666E-2</v>
      </c>
    </row>
    <row r="6" spans="1:3">
      <c r="A6" s="2">
        <v>5</v>
      </c>
      <c r="B6" s="2" t="s">
        <v>11</v>
      </c>
      <c r="C6" s="9">
        <f t="array" ref="C6">INDEX(Sheet1!$H$2:$H$17,IF(SUM(--(B6=Sheet1!$C$2:$C$17)*(A6=Sheet1!$A$2:$A$17))=0,NA(),MIN(IF((B6=Sheet1!$C$2:$C$17)*(A6=Sheet1!$A$2:$A$17),MATCH(ROW(Sheet1!$A$2:$A$17),ROW(Sheet1!$A$2:$A$17)),""))))</f>
        <v>0.22638888888888889</v>
      </c>
    </row>
    <row r="7" spans="1:3">
      <c r="A7" s="2">
        <v>5</v>
      </c>
      <c r="B7" s="2" t="s">
        <v>13</v>
      </c>
      <c r="C7" s="9">
        <f t="array" ref="C7">INDEX(Sheet1!$H$2:$H$17,IF(SUM(--(B7=Sheet1!$C$2:$C$17)*(A7=Sheet1!$A$2:$A$17))=0,NA(),MIN(IF((B7=Sheet1!$C$2:$C$17)*(A7=Sheet1!$A$2:$A$17),MATCH(ROW(Sheet1!$A$2:$A$17),ROW(Sheet1!$A$2:$A$17)),""))))</f>
        <v>0.22291666666666665</v>
      </c>
    </row>
    <row r="8" spans="1:3">
      <c r="A8" s="2">
        <v>7</v>
      </c>
      <c r="B8" s="2" t="s">
        <v>13</v>
      </c>
      <c r="C8" s="9">
        <f t="array" ref="C8">INDEX(Sheet1!$H$2:$H$17,IF(SUM(--(B8=Sheet1!$C$2:$C$17)*(A8=Sheet1!$A$2:$A$17))=0,NA(),MIN(IF((B8=Sheet1!$C$2:$C$17)*(A8=Sheet1!$A$2:$A$17),MATCH(ROW(Sheet1!$A$2:$A$17),ROW(Sheet1!$A$2:$A$17)),""))))</f>
        <v>0.3923611111111111</v>
      </c>
    </row>
    <row r="9" spans="1:3">
      <c r="A9" s="2">
        <v>8</v>
      </c>
      <c r="B9" s="2" t="s">
        <v>4</v>
      </c>
      <c r="C9" s="9">
        <f t="array" ref="C9">INDEX(Sheet1!$H$2:$H$17,IF(SUM(--(B9=Sheet1!$C$2:$C$17)*(A9=Sheet1!$A$2:$A$17))=0,NA(),MIN(IF((B9=Sheet1!$C$2:$C$17)*(A9=Sheet1!$A$2:$A$17),MATCH(ROW(Sheet1!$A$2:$A$17),ROW(Sheet1!$A$2:$A$17)),""))))</f>
        <v>2.7083333333333334E-2</v>
      </c>
    </row>
    <row r="10" spans="1:3">
      <c r="A10" s="2">
        <v>9</v>
      </c>
      <c r="B10" s="2" t="s">
        <v>6</v>
      </c>
      <c r="C10" s="9">
        <f t="array" ref="C10">INDEX(Sheet1!$H$2:$H$17,IF(SUM(--(B10=Sheet1!$C$2:$C$17)*(A10=Sheet1!$A$2:$A$17))=0,NA(),MIN(IF((B10=Sheet1!$C$2:$C$17)*(A10=Sheet1!$A$2:$A$17),MATCH(ROW(Sheet1!$A$2:$A$17),ROW(Sheet1!$A$2:$A$17)),""))))</f>
        <v>1.0416666666666666E-2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2012-01-31T08:14:34Z</dcterms:created>
  <dcterms:modified xsi:type="dcterms:W3CDTF">2012-01-31T09:37:38Z</dcterms:modified>
</cp:coreProperties>
</file>