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D8D06AA-DC47-4622-B959-98F606F4832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Va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 a="1"/>
  <c r="B21" i="1" s="1"/>
  <c r="B22" i="1" a="1"/>
  <c r="B22" i="1" s="1"/>
  <c r="B23" i="1" a="1"/>
  <c r="B23" i="1" s="1"/>
  <c r="B24" i="1" a="1"/>
  <c r="B24" i="1"/>
  <c r="B25" i="1" a="1"/>
  <c r="B25" i="1" s="1"/>
  <c r="B26" i="1" a="1"/>
  <c r="B26" i="1" s="1"/>
  <c r="B27" i="1" a="1"/>
  <c r="B27" i="1" s="1"/>
  <c r="B28" i="1" a="1"/>
  <c r="B28" i="1"/>
  <c r="B29" i="1" a="1"/>
  <c r="B29" i="1" s="1"/>
  <c r="B30" i="1" a="1"/>
  <c r="B30" i="1" s="1"/>
  <c r="B31" i="1" a="1"/>
  <c r="B31" i="1" s="1"/>
  <c r="B32" i="1" a="1"/>
  <c r="B32" i="1" s="1"/>
  <c r="AH5" i="1" a="1"/>
  <c r="AH5" i="1" s="1"/>
  <c r="AH6" i="1" a="1"/>
  <c r="AH6" i="1" s="1"/>
  <c r="AH7" i="1" a="1"/>
  <c r="AH7" i="1" s="1"/>
  <c r="AH8" i="1" a="1"/>
  <c r="AH8" i="1" s="1"/>
  <c r="AH9" i="1" a="1"/>
  <c r="AH9" i="1" s="1"/>
  <c r="AH10" i="1" a="1"/>
  <c r="AH10" i="1" s="1"/>
  <c r="AH11" i="1" a="1"/>
  <c r="AH11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H4" i="1" a="1"/>
  <c r="AH4" i="1" s="1"/>
  <c r="B3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20" i="1" l="1" a="1"/>
  <c r="B20" i="1" s="1"/>
</calcChain>
</file>

<file path=xl/sharedStrings.xml><?xml version="1.0" encoding="utf-8"?>
<sst xmlns="http://schemas.openxmlformats.org/spreadsheetml/2006/main" count="137" uniqueCount="24">
  <si>
    <t>John Smith</t>
  </si>
  <si>
    <t>Robert Williams</t>
  </si>
  <si>
    <t>Jennifer Brown</t>
  </si>
  <si>
    <t>Laura Miller</t>
  </si>
  <si>
    <t>Will Moore</t>
  </si>
  <si>
    <t>Lucy King</t>
  </si>
  <si>
    <t>Today:</t>
  </si>
  <si>
    <t>James Edwards</t>
  </si>
  <si>
    <t>Elizabeth Windsor</t>
  </si>
  <si>
    <t>Helen Nelson</t>
  </si>
  <si>
    <t>Ruth Wilson</t>
  </si>
  <si>
    <t>Brian Gonzales</t>
  </si>
  <si>
    <t>Mark Allen</t>
  </si>
  <si>
    <t>Joseph Thompson</t>
  </si>
  <si>
    <t>x</t>
  </si>
  <si>
    <t>Names:</t>
  </si>
  <si>
    <t>Activity</t>
  </si>
  <si>
    <t>Start</t>
  </si>
  <si>
    <t>End</t>
  </si>
  <si>
    <t>Year:</t>
  </si>
  <si>
    <t>Month:</t>
  </si>
  <si>
    <t>Jan</t>
  </si>
  <si>
    <t>Vacation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</si>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</sst>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quotePrefix="1" applyNumberFormat="1"/>
    <xf numFmtId="14" fontId="0" fillId="0" borderId="0" xfId="0" applyNumberFormat="1" applyAlignment="1">
      <alignment horizontal="left" indent="1"/>
    </xf>
    <xf numFmtId="14" fontId="0" fillId="0" borderId="0" xfId="0" applyNumberFormat="1"/>
    <xf numFmtId="0" fontId="0" fillId="0" borderId="0" xfId="0" quotePrefix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D5BDFF6-6B68-4FA4-9AE4-482016C0D6C2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8C1146-6565-45C9-AADC-4EDB9C7233D7}" name="Table1" displayName="Table1" ref="AJ3:AM5" totalsRowShown="0">
  <autoFilter ref="AJ3:AM5" xr:uid="{50F8CB8B-FE0C-4879-BB51-2AA3B72EF675}"/>
  <tableColumns count="4">
    <tableColumn id="1" xr3:uid="{8F494ED1-4F01-4EB1-8EAA-5396E4D6403B}" name="Activity"/>
    <tableColumn id="2" xr3:uid="{37779DC0-809C-431F-AE13-E0ABC935FBDA}" name="Start"/>
    <tableColumn id="3" xr3:uid="{4F6AE99A-7F1C-4E17-B9BE-274CC5CF98BB}" name="End"/>
    <tableColumn id="4" xr3:uid="{03977D8E-7690-4874-8144-4F7A552BF2AF}" name="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"/>
  <sheetViews>
    <sheetView tabSelected="1" zoomScale="80" zoomScaleNormal="80" workbookViewId="0">
      <selection activeCell="AS39" sqref="AS39"/>
    </sheetView>
  </sheetViews>
  <sheetFormatPr defaultRowHeight="15" x14ac:dyDescent="0.25"/>
  <cols>
    <col min="1" max="1" width="19.42578125" bestFit="1" customWidth="1"/>
    <col min="2" max="2" width="3.28515625" customWidth="1"/>
    <col min="3" max="32" width="3" bestFit="1" customWidth="1"/>
    <col min="33" max="33" width="3.28515625" customWidth="1"/>
    <col min="34" max="34" width="14.7109375" customWidth="1"/>
    <col min="36" max="36" width="13.85546875" customWidth="1"/>
    <col min="37" max="37" width="12.7109375" customWidth="1"/>
    <col min="38" max="38" width="12.42578125" customWidth="1"/>
    <col min="39" max="39" width="20" customWidth="1"/>
  </cols>
  <sheetData>
    <row r="1" spans="1:39" x14ac:dyDescent="0.25">
      <c r="B1" s="3" t="s">
        <v>19</v>
      </c>
      <c r="D1" s="4">
        <v>2020</v>
      </c>
      <c r="E1" s="4"/>
      <c r="F1" s="4"/>
      <c r="H1" s="3" t="s">
        <v>20</v>
      </c>
      <c r="K1" s="5" t="s">
        <v>21</v>
      </c>
      <c r="L1" s="5"/>
      <c r="M1" s="5"/>
      <c r="N1" s="5"/>
      <c r="O1" s="5"/>
      <c r="P1" s="5"/>
      <c r="Q1" s="5"/>
    </row>
    <row r="3" spans="1:39" x14ac:dyDescent="0.25">
      <c r="B3" s="6">
        <f>DATE(D1,MATCH(K1,{"Jan","Feb","Mar","Apr","May","Jun","Jul","Aug","Sep","Oct","Nov","Dec"},0),1)</f>
        <v>43831</v>
      </c>
      <c r="C3" s="1">
        <f>B3+1</f>
        <v>43832</v>
      </c>
      <c r="D3" s="1">
        <f t="shared" ref="D3:AF3" si="0">C3+1</f>
        <v>43833</v>
      </c>
      <c r="E3" s="1">
        <f t="shared" si="0"/>
        <v>43834</v>
      </c>
      <c r="F3" s="1">
        <f t="shared" si="0"/>
        <v>43835</v>
      </c>
      <c r="G3" s="1">
        <f t="shared" si="0"/>
        <v>43836</v>
      </c>
      <c r="H3" s="1">
        <f t="shared" si="0"/>
        <v>43837</v>
      </c>
      <c r="I3" s="1">
        <f t="shared" si="0"/>
        <v>43838</v>
      </c>
      <c r="J3" s="1">
        <f t="shared" si="0"/>
        <v>43839</v>
      </c>
      <c r="K3" s="1">
        <f t="shared" si="0"/>
        <v>43840</v>
      </c>
      <c r="L3" s="1">
        <f t="shared" si="0"/>
        <v>43841</v>
      </c>
      <c r="M3" s="1">
        <f t="shared" si="0"/>
        <v>43842</v>
      </c>
      <c r="N3" s="1">
        <f t="shared" si="0"/>
        <v>43843</v>
      </c>
      <c r="O3" s="1">
        <f t="shared" si="0"/>
        <v>43844</v>
      </c>
      <c r="P3" s="1">
        <f t="shared" si="0"/>
        <v>43845</v>
      </c>
      <c r="Q3" s="1">
        <f t="shared" si="0"/>
        <v>43846</v>
      </c>
      <c r="R3" s="1">
        <f t="shared" si="0"/>
        <v>43847</v>
      </c>
      <c r="S3" s="1">
        <f t="shared" si="0"/>
        <v>43848</v>
      </c>
      <c r="T3" s="1">
        <f t="shared" si="0"/>
        <v>43849</v>
      </c>
      <c r="U3" s="1">
        <f t="shared" si="0"/>
        <v>43850</v>
      </c>
      <c r="V3" s="1">
        <f t="shared" si="0"/>
        <v>43851</v>
      </c>
      <c r="W3" s="1">
        <f t="shared" si="0"/>
        <v>43852</v>
      </c>
      <c r="X3" s="1">
        <f t="shared" si="0"/>
        <v>43853</v>
      </c>
      <c r="Y3" s="1">
        <f t="shared" si="0"/>
        <v>43854</v>
      </c>
      <c r="Z3" s="1">
        <f t="shared" si="0"/>
        <v>43855</v>
      </c>
      <c r="AA3" s="1">
        <f t="shared" si="0"/>
        <v>43856</v>
      </c>
      <c r="AB3" s="1">
        <f t="shared" si="0"/>
        <v>43857</v>
      </c>
      <c r="AC3" s="1">
        <f t="shared" si="0"/>
        <v>43858</v>
      </c>
      <c r="AD3" s="1">
        <f t="shared" si="0"/>
        <v>43859</v>
      </c>
      <c r="AE3" s="1">
        <f t="shared" si="0"/>
        <v>43860</v>
      </c>
      <c r="AF3" s="1">
        <f t="shared" si="0"/>
        <v>43861</v>
      </c>
      <c r="AH3" s="10" t="s">
        <v>16</v>
      </c>
      <c r="AJ3" t="s">
        <v>16</v>
      </c>
      <c r="AK3" t="s">
        <v>17</v>
      </c>
      <c r="AL3" t="s">
        <v>18</v>
      </c>
      <c r="AM3" t="s">
        <v>23</v>
      </c>
    </row>
    <row r="4" spans="1:39" x14ac:dyDescent="0.25">
      <c r="A4" t="s">
        <v>0</v>
      </c>
      <c r="B4" s="2" t="s">
        <v>14</v>
      </c>
      <c r="C4" s="2"/>
      <c r="D4" s="2"/>
      <c r="E4" s="2"/>
      <c r="F4" s="2" t="s">
        <v>14</v>
      </c>
      <c r="G4" s="2"/>
      <c r="H4" s="2"/>
      <c r="I4" s="2"/>
      <c r="J4" s="2"/>
      <c r="K4" s="2" t="s">
        <v>14</v>
      </c>
      <c r="L4" s="2" t="s">
        <v>14</v>
      </c>
      <c r="M4" s="2"/>
      <c r="N4" s="2"/>
      <c r="O4" s="2"/>
      <c r="P4" s="2"/>
      <c r="Q4" s="2" t="s">
        <v>14</v>
      </c>
      <c r="R4" s="2"/>
      <c r="S4" s="2"/>
      <c r="T4" s="2"/>
      <c r="U4" s="2" t="s">
        <v>14</v>
      </c>
      <c r="V4" s="2" t="s">
        <v>14</v>
      </c>
      <c r="W4" s="2"/>
      <c r="X4" s="2"/>
      <c r="Y4" s="2"/>
      <c r="Z4" s="2"/>
      <c r="AA4" s="2"/>
      <c r="AB4" s="2"/>
      <c r="AC4" s="2"/>
      <c r="AD4" s="2" t="s">
        <v>14</v>
      </c>
      <c r="AE4" s="2" t="s">
        <v>14</v>
      </c>
      <c r="AF4" s="2"/>
      <c r="AH4" s="9" t="str">
        <f t="array" ref="AH4">IFERROR(INDEX(Table1[Activity],SMALL(IF((A4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  <c r="AJ4" t="s">
        <v>22</v>
      </c>
      <c r="AK4" s="8">
        <v>43832</v>
      </c>
      <c r="AL4" s="8">
        <v>43836</v>
      </c>
      <c r="AM4" t="s">
        <v>1</v>
      </c>
    </row>
    <row r="5" spans="1:39" x14ac:dyDescent="0.25">
      <c r="A5" t="s">
        <v>1</v>
      </c>
      <c r="B5" s="2" t="s">
        <v>14</v>
      </c>
      <c r="C5" s="2"/>
      <c r="D5" s="2"/>
      <c r="E5" s="2"/>
      <c r="F5" s="2"/>
      <c r="G5" s="2"/>
      <c r="H5" s="2" t="s">
        <v>14</v>
      </c>
      <c r="I5" s="2"/>
      <c r="J5" s="2"/>
      <c r="K5" s="2"/>
      <c r="L5" s="2"/>
      <c r="M5" s="2" t="s">
        <v>14</v>
      </c>
      <c r="N5" s="2"/>
      <c r="O5" s="2" t="s">
        <v>14</v>
      </c>
      <c r="P5" s="2"/>
      <c r="Q5" s="2"/>
      <c r="R5" s="2" t="s">
        <v>14</v>
      </c>
      <c r="S5" s="2"/>
      <c r="T5" s="2"/>
      <c r="U5" s="2"/>
      <c r="V5" s="2"/>
      <c r="W5" s="2" t="s">
        <v>14</v>
      </c>
      <c r="X5" s="2"/>
      <c r="Y5" s="2" t="s">
        <v>14</v>
      </c>
      <c r="Z5" s="2"/>
      <c r="AA5" s="2" t="s">
        <v>14</v>
      </c>
      <c r="AB5" s="2"/>
      <c r="AC5" s="2"/>
      <c r="AD5" s="2"/>
      <c r="AE5" s="2"/>
      <c r="AF5" s="2" t="s">
        <v>14</v>
      </c>
      <c r="AH5" s="9" t="str">
        <f t="array" ref="AH5">IFERROR(INDEX(Table1[Activity],SMALL(IF((A5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>Vacation</v>
      </c>
      <c r="AJ5" t="s">
        <v>22</v>
      </c>
      <c r="AK5" s="8">
        <v>43844</v>
      </c>
      <c r="AL5" s="8">
        <v>43847</v>
      </c>
      <c r="AM5" t="s">
        <v>12</v>
      </c>
    </row>
    <row r="6" spans="1:39" x14ac:dyDescent="0.25">
      <c r="A6" t="s">
        <v>2</v>
      </c>
      <c r="B6" s="2" t="s">
        <v>14</v>
      </c>
      <c r="C6" s="2"/>
      <c r="D6" s="2"/>
      <c r="E6" s="2"/>
      <c r="F6" s="2" t="s">
        <v>14</v>
      </c>
      <c r="G6" s="2"/>
      <c r="H6" s="2"/>
      <c r="I6" s="2"/>
      <c r="J6" s="2" t="s">
        <v>14</v>
      </c>
      <c r="K6" s="2"/>
      <c r="L6" s="2" t="s">
        <v>14</v>
      </c>
      <c r="M6" s="2"/>
      <c r="N6" s="2"/>
      <c r="O6" s="2"/>
      <c r="P6" s="2" t="s">
        <v>14</v>
      </c>
      <c r="Q6" s="2"/>
      <c r="R6" s="2"/>
      <c r="S6" s="2"/>
      <c r="T6" s="2" t="s">
        <v>14</v>
      </c>
      <c r="U6" s="2"/>
      <c r="V6" s="2" t="s">
        <v>14</v>
      </c>
      <c r="W6" s="2"/>
      <c r="X6" s="2"/>
      <c r="Y6" s="2"/>
      <c r="Z6" s="2" t="s">
        <v>14</v>
      </c>
      <c r="AA6" s="2"/>
      <c r="AB6" s="2"/>
      <c r="AC6" s="2" t="s">
        <v>14</v>
      </c>
      <c r="AD6" s="2"/>
      <c r="AE6" s="2" t="s">
        <v>14</v>
      </c>
      <c r="AF6" s="2"/>
      <c r="AH6" s="9" t="str">
        <f t="array" ref="AH6">IFERROR(INDEX(Table1[Activity],SMALL(IF((A6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7" spans="1:39" x14ac:dyDescent="0.25">
      <c r="A7" t="s">
        <v>3</v>
      </c>
      <c r="B7" s="2"/>
      <c r="C7" s="2" t="s">
        <v>14</v>
      </c>
      <c r="D7" s="2"/>
      <c r="E7" s="2"/>
      <c r="F7" s="2"/>
      <c r="G7" s="2" t="s">
        <v>14</v>
      </c>
      <c r="H7" s="2"/>
      <c r="I7" s="2"/>
      <c r="J7" s="2"/>
      <c r="K7" s="2" t="s">
        <v>14</v>
      </c>
      <c r="L7" s="2"/>
      <c r="M7" s="2" t="s">
        <v>14</v>
      </c>
      <c r="N7" s="2"/>
      <c r="O7" s="2"/>
      <c r="P7" s="2"/>
      <c r="Q7" s="2"/>
      <c r="R7" s="2"/>
      <c r="S7" s="2"/>
      <c r="T7" s="2"/>
      <c r="U7" s="2" t="s">
        <v>14</v>
      </c>
      <c r="V7" s="2"/>
      <c r="W7" s="2" t="s">
        <v>14</v>
      </c>
      <c r="X7" s="2"/>
      <c r="Y7" s="2"/>
      <c r="Z7" s="2"/>
      <c r="AA7" s="2"/>
      <c r="AB7" s="2"/>
      <c r="AC7" s="2"/>
      <c r="AD7" s="2" t="s">
        <v>14</v>
      </c>
      <c r="AE7" s="2"/>
      <c r="AF7" s="2" t="s">
        <v>14</v>
      </c>
      <c r="AH7" s="9" t="str">
        <f t="array" ref="AH7">IFERROR(INDEX(Table1[Activity],SMALL(IF((A7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8" spans="1:39" x14ac:dyDescent="0.25">
      <c r="A8" t="s">
        <v>4</v>
      </c>
      <c r="B8" s="2"/>
      <c r="C8" s="2" t="s">
        <v>14</v>
      </c>
      <c r="D8" s="2"/>
      <c r="E8" s="2"/>
      <c r="F8" s="2"/>
      <c r="G8" s="2"/>
      <c r="H8" s="2" t="s">
        <v>14</v>
      </c>
      <c r="I8" s="2"/>
      <c r="J8" s="2"/>
      <c r="K8" s="2"/>
      <c r="L8" s="2"/>
      <c r="M8" s="2"/>
      <c r="N8" s="2" t="s">
        <v>14</v>
      </c>
      <c r="O8" s="2"/>
      <c r="P8" s="2"/>
      <c r="Q8" s="2"/>
      <c r="R8" s="2" t="s">
        <v>14</v>
      </c>
      <c r="S8" s="2"/>
      <c r="T8" s="2"/>
      <c r="U8" s="2"/>
      <c r="V8" s="2"/>
      <c r="W8" s="2"/>
      <c r="X8" s="2" t="s">
        <v>14</v>
      </c>
      <c r="Y8" s="2"/>
      <c r="Z8" s="2"/>
      <c r="AA8" s="2" t="s">
        <v>14</v>
      </c>
      <c r="AB8" s="2"/>
      <c r="AC8" s="2"/>
      <c r="AD8" s="2"/>
      <c r="AE8" s="2"/>
      <c r="AF8" s="2"/>
      <c r="AH8" s="9" t="str">
        <f t="array" ref="AH8">IFERROR(INDEX(Table1[Activity],SMALL(IF((A8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9" spans="1:39" x14ac:dyDescent="0.25">
      <c r="A9" t="s">
        <v>5</v>
      </c>
      <c r="B9" s="2"/>
      <c r="C9" s="2" t="s">
        <v>14</v>
      </c>
      <c r="D9" s="2"/>
      <c r="E9" s="2"/>
      <c r="F9" s="2"/>
      <c r="G9" s="2" t="s">
        <v>14</v>
      </c>
      <c r="H9" s="2"/>
      <c r="I9" s="2"/>
      <c r="J9" s="2"/>
      <c r="K9" s="2"/>
      <c r="L9" s="2" t="s">
        <v>14</v>
      </c>
      <c r="M9" s="2"/>
      <c r="N9" s="2" t="s">
        <v>14</v>
      </c>
      <c r="O9" s="2"/>
      <c r="P9" s="2" t="s">
        <v>14</v>
      </c>
      <c r="Q9" s="2"/>
      <c r="R9" s="2"/>
      <c r="S9" s="2"/>
      <c r="T9" s="2"/>
      <c r="U9" s="2"/>
      <c r="V9" s="2" t="s">
        <v>14</v>
      </c>
      <c r="W9" s="2"/>
      <c r="X9" s="2" t="s">
        <v>14</v>
      </c>
      <c r="Y9" s="2"/>
      <c r="Z9" s="2" t="s">
        <v>14</v>
      </c>
      <c r="AA9" s="2"/>
      <c r="AB9" s="2"/>
      <c r="AC9" s="2"/>
      <c r="AD9" s="2"/>
      <c r="AE9" s="2" t="s">
        <v>14</v>
      </c>
      <c r="AF9" s="2"/>
      <c r="AH9" s="9" t="str">
        <f t="array" ref="AH9">IFERROR(INDEX(Table1[Activity],SMALL(IF((A9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0" spans="1:39" x14ac:dyDescent="0.25">
      <c r="A10" t="s">
        <v>7</v>
      </c>
      <c r="B10" s="2"/>
      <c r="C10" s="2"/>
      <c r="D10" s="2" t="s">
        <v>14</v>
      </c>
      <c r="E10" s="2"/>
      <c r="F10" s="2"/>
      <c r="G10" s="2"/>
      <c r="H10" s="2"/>
      <c r="I10" s="2"/>
      <c r="J10" s="2" t="s">
        <v>14</v>
      </c>
      <c r="K10" s="2"/>
      <c r="L10" s="2"/>
      <c r="M10" s="2" t="s">
        <v>14</v>
      </c>
      <c r="N10" s="2"/>
      <c r="O10" s="2" t="s">
        <v>14</v>
      </c>
      <c r="P10" s="2"/>
      <c r="Q10" s="2"/>
      <c r="R10" s="2"/>
      <c r="S10" s="2"/>
      <c r="T10" s="2" t="s">
        <v>14</v>
      </c>
      <c r="U10" s="2"/>
      <c r="V10" s="2"/>
      <c r="W10" s="2" t="s">
        <v>14</v>
      </c>
      <c r="X10" s="2"/>
      <c r="Y10" s="2" t="s">
        <v>14</v>
      </c>
      <c r="Z10" s="2"/>
      <c r="AA10" s="2"/>
      <c r="AB10" s="2"/>
      <c r="AC10" s="2" t="s">
        <v>14</v>
      </c>
      <c r="AD10" s="2"/>
      <c r="AE10" s="2"/>
      <c r="AF10" s="2" t="s">
        <v>14</v>
      </c>
      <c r="AH10" s="9" t="str">
        <f t="array" ref="AH10">IFERROR(INDEX(Table1[Activity],SMALL(IF((A10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1" spans="1:39" x14ac:dyDescent="0.25">
      <c r="A11" t="s">
        <v>8</v>
      </c>
      <c r="B11" s="2"/>
      <c r="C11" s="2"/>
      <c r="D11" s="2" t="s">
        <v>14</v>
      </c>
      <c r="E11" s="2"/>
      <c r="F11" s="2"/>
      <c r="G11" s="2"/>
      <c r="H11" s="2" t="s">
        <v>14</v>
      </c>
      <c r="I11" s="2"/>
      <c r="J11" s="2"/>
      <c r="K11" s="2" t="s">
        <v>14</v>
      </c>
      <c r="L11" s="2"/>
      <c r="M11" s="2"/>
      <c r="N11" s="2" t="s">
        <v>14</v>
      </c>
      <c r="O11" s="2"/>
      <c r="P11" s="2"/>
      <c r="Q11" s="2"/>
      <c r="R11" s="2" t="s">
        <v>14</v>
      </c>
      <c r="S11" s="2"/>
      <c r="T11" s="2"/>
      <c r="U11" s="2" t="s">
        <v>14</v>
      </c>
      <c r="V11" s="2"/>
      <c r="W11" s="2"/>
      <c r="X11" s="2" t="s">
        <v>14</v>
      </c>
      <c r="Y11" s="2"/>
      <c r="Z11" s="2"/>
      <c r="AA11" s="2" t="s">
        <v>14</v>
      </c>
      <c r="AB11" s="2"/>
      <c r="AC11" s="2"/>
      <c r="AD11" s="2" t="s">
        <v>14</v>
      </c>
      <c r="AE11" s="2"/>
      <c r="AF11" s="2"/>
      <c r="AH11" s="9" t="str">
        <f t="array" ref="AH11">IFERROR(INDEX(Table1[Activity],SMALL(IF((A11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2" spans="1:39" x14ac:dyDescent="0.25">
      <c r="A12" t="s">
        <v>9</v>
      </c>
      <c r="B12" s="2"/>
      <c r="C12" s="2"/>
      <c r="D12" s="2" t="s">
        <v>14</v>
      </c>
      <c r="E12" s="2"/>
      <c r="F12" s="2"/>
      <c r="G12" s="2" t="s">
        <v>14</v>
      </c>
      <c r="H12" s="2"/>
      <c r="I12" s="2"/>
      <c r="J12" s="2"/>
      <c r="K12" s="2"/>
      <c r="L12" s="2"/>
      <c r="M12" s="2" t="s">
        <v>14</v>
      </c>
      <c r="N12" s="2"/>
      <c r="O12" s="2"/>
      <c r="P12" s="2"/>
      <c r="Q12" s="2"/>
      <c r="R12" s="2"/>
      <c r="S12" s="2"/>
      <c r="T12" s="2"/>
      <c r="U12" s="2"/>
      <c r="V12" s="2"/>
      <c r="W12" s="2" t="s">
        <v>14</v>
      </c>
      <c r="X12" s="2"/>
      <c r="Y12" s="2"/>
      <c r="Z12" s="2"/>
      <c r="AA12" s="2"/>
      <c r="AB12" s="2"/>
      <c r="AC12" s="2"/>
      <c r="AD12" s="2"/>
      <c r="AE12" s="2"/>
      <c r="AF12" s="2" t="s">
        <v>14</v>
      </c>
      <c r="AH12" s="9" t="str">
        <f t="array" ref="AH12">IFERROR(INDEX(Table1[Activity],SMALL(IF((A12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3" spans="1:39" x14ac:dyDescent="0.25">
      <c r="A13" t="s">
        <v>10</v>
      </c>
      <c r="B13" s="2"/>
      <c r="C13" s="2"/>
      <c r="D13" s="2"/>
      <c r="E13" s="2" t="s">
        <v>14</v>
      </c>
      <c r="F13" s="2"/>
      <c r="G13" s="2"/>
      <c r="H13" s="2"/>
      <c r="I13" s="2" t="s">
        <v>14</v>
      </c>
      <c r="J13" s="2"/>
      <c r="K13" s="2"/>
      <c r="L13" s="2" t="s">
        <v>14</v>
      </c>
      <c r="M13" s="2"/>
      <c r="N13" s="2" t="s">
        <v>14</v>
      </c>
      <c r="O13" s="2"/>
      <c r="P13" s="2" t="s">
        <v>14</v>
      </c>
      <c r="Q13" s="2"/>
      <c r="R13" s="2"/>
      <c r="S13" s="2" t="s">
        <v>14</v>
      </c>
      <c r="T13" s="2"/>
      <c r="U13" s="2"/>
      <c r="V13" s="2" t="s">
        <v>14</v>
      </c>
      <c r="W13" s="2"/>
      <c r="X13" s="2" t="s">
        <v>14</v>
      </c>
      <c r="Y13" s="2"/>
      <c r="Z13" s="2" t="s">
        <v>14</v>
      </c>
      <c r="AA13" s="2"/>
      <c r="AB13" s="2" t="s">
        <v>14</v>
      </c>
      <c r="AC13" s="2"/>
      <c r="AD13" s="2"/>
      <c r="AE13" s="2" t="s">
        <v>14</v>
      </c>
      <c r="AF13" s="2"/>
      <c r="AH13" s="9" t="str">
        <f t="array" ref="AH13">IFERROR(INDEX(Table1[Activity],SMALL(IF((A13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4" spans="1:39" x14ac:dyDescent="0.25">
      <c r="A14" t="s">
        <v>11</v>
      </c>
      <c r="B14" s="2"/>
      <c r="C14" s="2"/>
      <c r="D14" s="2"/>
      <c r="E14" s="2" t="s">
        <v>14</v>
      </c>
      <c r="F14" s="2"/>
      <c r="G14" s="2"/>
      <c r="H14" s="2"/>
      <c r="I14" s="2" t="s">
        <v>14</v>
      </c>
      <c r="J14" s="2"/>
      <c r="K14" s="2" t="s">
        <v>14</v>
      </c>
      <c r="L14" s="2"/>
      <c r="M14" s="2" t="s">
        <v>14</v>
      </c>
      <c r="N14" s="2"/>
      <c r="O14" s="2" t="s">
        <v>14</v>
      </c>
      <c r="P14" s="2"/>
      <c r="Q14" s="2"/>
      <c r="R14" s="2"/>
      <c r="S14" s="2" t="s">
        <v>14</v>
      </c>
      <c r="T14" s="2"/>
      <c r="U14" s="2" t="s">
        <v>14</v>
      </c>
      <c r="V14" s="2"/>
      <c r="W14" s="2" t="s">
        <v>14</v>
      </c>
      <c r="X14" s="2"/>
      <c r="Y14" s="2" t="s">
        <v>14</v>
      </c>
      <c r="Z14" s="2"/>
      <c r="AA14" s="2"/>
      <c r="AB14" s="2" t="s">
        <v>14</v>
      </c>
      <c r="AC14" s="2"/>
      <c r="AD14" s="2" t="s">
        <v>14</v>
      </c>
      <c r="AE14" s="2"/>
      <c r="AF14" s="2" t="s">
        <v>14</v>
      </c>
      <c r="AH14" s="9" t="str">
        <f t="array" ref="AH14">IFERROR(INDEX(Table1[Activity],SMALL(IF((A14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5" spans="1:39" x14ac:dyDescent="0.25">
      <c r="A15" t="s">
        <v>12</v>
      </c>
      <c r="B15" s="2"/>
      <c r="C15" s="2"/>
      <c r="D15" s="2"/>
      <c r="E15" s="2" t="s">
        <v>14</v>
      </c>
      <c r="F15" s="2"/>
      <c r="G15" s="2"/>
      <c r="H15" s="2"/>
      <c r="I15" s="2" t="s">
        <v>14</v>
      </c>
      <c r="J15" s="2" t="s">
        <v>14</v>
      </c>
      <c r="K15" s="2"/>
      <c r="L15" s="2"/>
      <c r="M15" s="2"/>
      <c r="N15" s="2" t="s">
        <v>14</v>
      </c>
      <c r="O15" s="2"/>
      <c r="P15" s="2"/>
      <c r="Q15" s="2"/>
      <c r="R15" s="2"/>
      <c r="S15" s="2" t="s">
        <v>14</v>
      </c>
      <c r="T15" s="2" t="s">
        <v>14</v>
      </c>
      <c r="U15" s="2"/>
      <c r="V15" s="2"/>
      <c r="W15" s="2"/>
      <c r="X15" s="2" t="s">
        <v>14</v>
      </c>
      <c r="Y15" s="2"/>
      <c r="Z15" s="2"/>
      <c r="AA15" s="2"/>
      <c r="AB15" s="2" t="s">
        <v>14</v>
      </c>
      <c r="AC15" s="2" t="s">
        <v>14</v>
      </c>
      <c r="AD15" s="2"/>
      <c r="AE15" s="2"/>
      <c r="AF15" s="2"/>
      <c r="AH15" s="9" t="str">
        <f t="array" ref="AH15">IFERROR(INDEX(Table1[Activity],SMALL(IF((A15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>Vacation</v>
      </c>
    </row>
    <row r="16" spans="1:39" x14ac:dyDescent="0.25">
      <c r="A16" t="s">
        <v>13</v>
      </c>
      <c r="B16" s="2"/>
      <c r="C16" s="2"/>
      <c r="D16" s="2"/>
      <c r="E16" s="2" t="s">
        <v>14</v>
      </c>
      <c r="F16" s="2"/>
      <c r="G16" s="2"/>
      <c r="H16" s="2"/>
      <c r="I16" s="2" t="s">
        <v>14</v>
      </c>
      <c r="J16" s="2"/>
      <c r="K16" s="2"/>
      <c r="L16" s="2"/>
      <c r="M16" s="2"/>
      <c r="N16" s="2"/>
      <c r="O16" s="2"/>
      <c r="P16" s="2"/>
      <c r="Q16" s="2"/>
      <c r="R16" s="2"/>
      <c r="S16" s="2" t="s">
        <v>14</v>
      </c>
      <c r="T16" s="2"/>
      <c r="U16" s="2"/>
      <c r="V16" s="2"/>
      <c r="W16" s="2"/>
      <c r="X16" s="2"/>
      <c r="Y16" s="2"/>
      <c r="Z16" s="2"/>
      <c r="AA16" s="2"/>
      <c r="AB16" s="2" t="s">
        <v>14</v>
      </c>
      <c r="AC16" s="2"/>
      <c r="AD16" s="2"/>
      <c r="AE16" s="2"/>
      <c r="AF16" s="2"/>
      <c r="AH16" s="9" t="str">
        <f t="array" ref="AH16">IFERROR(INDEX(Table1[Activity],SMALL(IF((A16=Table1[Name])*(Table1[Start]&gt;=DATE($D$1,MATCH($K$1,{"Jan","Feb","Mar","Apr","May","Jun","Jul","Aug","Sep","Oct","Nov","Dec"},0),1))*(Table1[End]&lt;=DATE($D$1,MATCH($K$1,{"Jan","Feb","Mar","Apr","May","Jun","Jul","Aug","Sep","Oct","Nov","Dec"},0)+1,1)-1),MATCH(ROW(Table1[Activity]),ROW(Table1[Activity])),""),1)),"")</f>
        <v/>
      </c>
    </row>
    <row r="18" spans="1:16" x14ac:dyDescent="0.25">
      <c r="A18" s="3" t="s">
        <v>6</v>
      </c>
      <c r="B18" s="7">
        <v>43848</v>
      </c>
      <c r="C18" s="7"/>
      <c r="D18" s="7"/>
      <c r="E18" s="7"/>
      <c r="F18" s="7"/>
      <c r="G18" s="7"/>
      <c r="H18" s="7"/>
    </row>
    <row r="20" spans="1:16" x14ac:dyDescent="0.25">
      <c r="A20" s="3" t="s">
        <v>15</v>
      </c>
      <c r="B20" s="5" t="str">
        <f t="array" ref="B20">IFERROR(INDEX($A$4:$A$16,SMALL(IF(INDEX($B$4:$AF$16,0,MATCH($B$18,$B$3:$AF$3,0))="x",MATCH(ROW($A$4:$A$16),ROW($A$4:$A$16)),""),ROWS($A$1:A1))),"")</f>
        <v>Ruth Wilson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B21" s="5" t="str">
        <f t="array" ref="B21">IFERROR(INDEX($A$4:$A$16,SMALL(IF(INDEX($B$4:$AF$16,0,MATCH($B$18,$B$3:$AF$3,0))="x",MATCH(ROW($A$4:$A$16),ROW($A$4:$A$16)),""),ROWS($A$1:A2))),"")</f>
        <v>Brian Gonzales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B22" s="5" t="str">
        <f t="array" ref="B22">IFERROR(INDEX($A$4:$A$16,SMALL(IF(INDEX($B$4:$AF$16,0,MATCH($B$18,$B$3:$AF$3,0))="x",MATCH(ROW($A$4:$A$16),ROW($A$4:$A$16)),""),ROWS($A$1:A3))),"")</f>
        <v>Mark Allen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5" t="str">
        <f t="array" ref="B23">IFERROR(INDEX($A$4:$A$16,SMALL(IF(INDEX($B$4:$AF$16,0,MATCH($B$18,$B$3:$AF$3,0))="x",MATCH(ROW($A$4:$A$16),ROW($A$4:$A$16)),""),ROWS($A$1:A4))),"")</f>
        <v>Joseph Thompson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B24" s="5" t="str">
        <f t="array" ref="B24">IFERROR(INDEX($A$4:$A$16,SMALL(IF(INDEX($B$4:$AF$16,0,MATCH($B$18,$B$3:$AF$3,0))="x",MATCH(ROW($A$4:$A$16),ROW($A$4:$A$16)),""),ROWS($A$1:A5))),"")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B25" s="5" t="str">
        <f t="array" ref="B25">IFERROR(INDEX($A$4:$A$16,SMALL(IF(INDEX($B$4:$AF$16,0,MATCH($B$18,$B$3:$AF$3,0))="x",MATCH(ROW($A$4:$A$16),ROW($A$4:$A$16)),""),ROWS($A$1:A6))),"")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B26" s="5" t="str">
        <f t="array" ref="B26">IFERROR(INDEX($A$4:$A$16,SMALL(IF(INDEX($B$4:$AF$16,0,MATCH($B$18,$B$3:$AF$3,0))="x",MATCH(ROW($A$4:$A$16),ROW($A$4:$A$16)),""),ROWS($A$1:A7))),"")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B27" s="5" t="str">
        <f t="array" ref="B27">IFERROR(INDEX($A$4:$A$16,SMALL(IF(INDEX($B$4:$AF$16,0,MATCH($B$18,$B$3:$AF$3,0))="x",MATCH(ROW($A$4:$A$16),ROW($A$4:$A$16)),""),ROWS($A$1:A8))),"")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B28" s="5" t="str">
        <f t="array" ref="B28">IFERROR(INDEX($A$4:$A$16,SMALL(IF(INDEX($B$4:$AF$16,0,MATCH($B$18,$B$3:$AF$3,0))="x",MATCH(ROW($A$4:$A$16),ROW($A$4:$A$16)),""),ROWS($A$1:A9))),"")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B29" s="5" t="str">
        <f t="array" ref="B29">IFERROR(INDEX($A$4:$A$16,SMALL(IF(INDEX($B$4:$AF$16,0,MATCH($B$18,$B$3:$AF$3,0))="x",MATCH(ROW($A$4:$A$16),ROW($A$4:$A$16)),""),ROWS($A$1:A10))),"")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B30" s="5" t="str">
        <f t="array" ref="B30">IFERROR(INDEX($A$4:$A$16,SMALL(IF(INDEX($B$4:$AF$16,0,MATCH($B$18,$B$3:$AF$3,0))="x",MATCH(ROW($A$4:$A$16),ROW($A$4:$A$16)),""),ROWS($A$1:A11))),"")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B31" s="5" t="str">
        <f t="array" ref="B31">IFERROR(INDEX($A$4:$A$16,SMALL(IF(INDEX($B$4:$AF$16,0,MATCH($B$18,$B$3:$AF$3,0))="x",MATCH(ROW($A$4:$A$16),ROW($A$4:$A$16)),""),ROWS($A$1:A12))),"")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B32" s="5" t="str">
        <f t="array" ref="B32">IFERROR(INDEX($A$4:$A$16,SMALL(IF(INDEX($B$4:$AF$16,0,MATCH($B$18,$B$3:$AF$3,0))="x",MATCH(ROW($A$4:$A$16),ROW($A$4:$A$16)),""),ROWS($A$1:A13))),"")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16">
    <mergeCell ref="B31:P31"/>
    <mergeCell ref="B32:P32"/>
    <mergeCell ref="B26:P26"/>
    <mergeCell ref="B27:P27"/>
    <mergeCell ref="B28:P28"/>
    <mergeCell ref="B29:P29"/>
    <mergeCell ref="B30:P30"/>
    <mergeCell ref="B21:P21"/>
    <mergeCell ref="B22:P22"/>
    <mergeCell ref="B23:P23"/>
    <mergeCell ref="B24:P24"/>
    <mergeCell ref="B25:P25"/>
    <mergeCell ref="D1:F1"/>
    <mergeCell ref="K1:Q1"/>
    <mergeCell ref="B18:H18"/>
    <mergeCell ref="B20:P20"/>
  </mergeCells>
  <conditionalFormatting sqref="AH4:AH16">
    <cfRule type="expression" dxfId="1" priority="3">
      <formula>AH4&lt;&gt;""</formula>
    </cfRule>
  </conditionalFormatting>
  <conditionalFormatting sqref="B4:AF16">
    <cfRule type="expression" dxfId="0" priority="1">
      <formula>COUNTIFS(INDIRECT("Table1[Start]"),"&lt;="&amp;B$3,INDIRECT("Table1[End]"),"&gt;="&amp;B$3,INDIRECT("Table1[Name]"),$A4)</formula>
    </cfRule>
  </conditionalFormatting>
  <dataValidations disablePrompts="1" count="1">
    <dataValidation type="list" allowBlank="1" showInputMessage="1" showErrorMessage="1" sqref="K1:Q1" xr:uid="{4DEF6B49-D42F-424F-9A23-1322D2F0BC39}">
      <formula1>"Jan, Feb, Mar, Apr, May, Jun, Jul, Aug, Sep, Oct, Nov, Dec"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2012-08-16T14:20:07Z</dcterms:created>
  <dcterms:modified xsi:type="dcterms:W3CDTF">2019-04-09T13:14:44Z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5f5f59bd-0d21-4550-865d-3adfebd6bd96</vt:lpwstr>
  </property>
</Properties>
</file>