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xr:revisionPtr revIDLastSave="0" documentId="13_ncr:1_{1BD45FFD-28C8-4D85-9E75-DE204EFB1B93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  <sheet name="Gantt - table" sheetId="4" r:id="rId2"/>
  </sheets>
  <externalReferences>
    <externalReference r:id="rId3"/>
  </externalReferences>
  <definedNames>
    <definedName name="Activity">OFFSET([1]Sheet1!$A$2,0,0,COUNTA([1]Sheet1!$A:$A)-1)</definedName>
    <definedName name="Completed">OFFSET([1]Sheet1!$E$2,0,0,COUNTA([1]Sheet1!$E:$E)-1)</definedName>
    <definedName name="Finish">OFFSET([1]Sheet1!$C$2,0,0,COUNTA([1]Sheet1!$C:$C)-1)</definedName>
    <definedName name="Remaining">OFFSET([1]Sheet1!$F$2,0,0,COUNTA([1]Sheet1!$F:$F)-1)</definedName>
    <definedName name="Start">OFFSET([1]Sheet1!$B$2,0,0,COUNTA([1]Sheet1!$B:$B)-1)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" i="4" l="1"/>
  <c r="F5" i="4"/>
  <c r="F6" i="4"/>
  <c r="F7" i="4"/>
  <c r="F8" i="4"/>
  <c r="F9" i="4"/>
  <c r="F10" i="4"/>
  <c r="F11" i="4"/>
  <c r="F3" i="4"/>
  <c r="E4" i="4"/>
  <c r="E5" i="4"/>
  <c r="E6" i="4"/>
  <c r="E7" i="4"/>
  <c r="E9" i="4"/>
  <c r="E3" i="4"/>
  <c r="C20" i="1" l="1"/>
  <c r="C22" i="1"/>
  <c r="C23" i="1"/>
  <c r="F3" i="1"/>
  <c r="F4" i="1"/>
  <c r="F5" i="1"/>
  <c r="F6" i="1"/>
  <c r="F7" i="1"/>
  <c r="F8" i="1"/>
  <c r="F9" i="1"/>
  <c r="F10" i="1"/>
  <c r="F11" i="1"/>
  <c r="D23" i="1" s="1"/>
  <c r="D22" i="1" s="1"/>
  <c r="D21" i="1" s="1"/>
  <c r="D20" i="1" s="1"/>
  <c r="E4" i="1"/>
  <c r="E5" i="1"/>
  <c r="E6" i="1"/>
  <c r="E7" i="1"/>
  <c r="E8" i="1"/>
  <c r="E9" i="1"/>
  <c r="E10" i="1"/>
  <c r="E11" i="1"/>
  <c r="E3" i="1"/>
  <c r="D19" i="1" l="1"/>
  <c r="D18" i="1" s="1"/>
  <c r="D17" i="1" s="1"/>
  <c r="D16" i="1" s="1"/>
  <c r="D15" i="1" s="1"/>
  <c r="C15" i="1" s="1"/>
  <c r="C21" i="1"/>
  <c r="C16" i="1" l="1"/>
  <c r="C17" i="1"/>
  <c r="C18" i="1"/>
  <c r="C19" i="1"/>
</calcChain>
</file>

<file path=xl/sharedStrings.xml><?xml version="1.0" encoding="utf-8"?>
<sst xmlns="http://schemas.openxmlformats.org/spreadsheetml/2006/main" count="54" uniqueCount="19">
  <si>
    <t>To:</t>
  </si>
  <si>
    <t>From:</t>
  </si>
  <si>
    <t>Manuscript turnover</t>
  </si>
  <si>
    <t>Manuscript CE</t>
  </si>
  <si>
    <t>Manuscript author</t>
  </si>
  <si>
    <t>Ms to comp</t>
  </si>
  <si>
    <t>Pages comp</t>
  </si>
  <si>
    <t>Pages author</t>
  </si>
  <si>
    <t>Pages proofreader</t>
  </si>
  <si>
    <t>Confirming proofs</t>
  </si>
  <si>
    <t>Ship to printer</t>
  </si>
  <si>
    <t xml:space="preserve">BBD </t>
  </si>
  <si>
    <t>Duration</t>
  </si>
  <si>
    <t>Between</t>
  </si>
  <si>
    <t>Activity</t>
  </si>
  <si>
    <t>To</t>
  </si>
  <si>
    <t>From</t>
  </si>
  <si>
    <t>-</t>
  </si>
  <si>
    <t>Task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</si>
</sst>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2" fillId="0" borderId="1">
      <alignment horizontal="left" indent="1"/>
    </xf>
  </cellStyleXfs>
  <cellXfs count="10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2" fillId="0" borderId="1" xfId="1">
      <alignment horizontal="left" indent="1"/>
    </xf>
    <xf numFmtId="0" fontId="1" fillId="2" borderId="1" xfId="1" applyFont="1" applyFill="1">
      <alignment horizontal="left" indent="1"/>
    </xf>
    <xf numFmtId="14" fontId="2" fillId="0" borderId="1" xfId="1" applyNumberFormat="1">
      <alignment horizontal="left" indent="1"/>
    </xf>
    <xf numFmtId="0" fontId="1" fillId="3" borderId="1" xfId="1" applyFont="1" applyFill="1">
      <alignment horizontal="left" indent="1"/>
    </xf>
    <xf numFmtId="14" fontId="0" fillId="0" borderId="0" xfId="0" applyNumberFormat="1"/>
    <xf numFmtId="0" fontId="0" fillId="0" borderId="0" xfId="0" applyNumberFormat="1"/>
    <xf numFmtId="14" fontId="2" fillId="4" borderId="1" xfId="1" applyNumberFormat="1" applyFill="1">
      <alignment horizontal="left" indent="1"/>
    </xf>
  </cellXfs>
  <cellStyles count="2">
    <cellStyle name="Default" xfId="1" xr:uid="{A2B1E98D-D0D0-499C-A0AA-426C785E8CEE}"/>
    <cellStyle name="Normal" xfId="0" builtinId="0"/>
  </cellStyles>
  <dxfs count="5">
    <dxf>
      <numFmt numFmtId="0" formatCode="General"/>
    </dxf>
    <dxf>
      <numFmt numFmtId="19" formatCode="m/d/yyyy"/>
    </dxf>
    <dxf>
      <numFmt numFmtId="19" formatCode="m/d/yyyy"/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1474B2D1-CA49-43B8-BD39-91F7B6AA712B}">
      <tableStyleElement type="wholeTable" dxfId="4"/>
      <tableStyleElement type="headerRow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Gantt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3"/>
          <c:order val="0"/>
          <c:tx>
            <c:v/>
          </c:tx>
          <c:spPr>
            <a:noFill/>
            <a:ln>
              <a:noFill/>
            </a:ln>
            <a:effectLst/>
          </c:spPr>
          <c:invertIfNegative val="0"/>
          <c:cat>
            <c:strRef>
              <c:f>'Gantt - table'!$B$3:$B$12</c:f>
              <c:strCache>
                <c:ptCount val="10"/>
                <c:pt idx="0">
                  <c:v>Manuscript turnover</c:v>
                </c:pt>
                <c:pt idx="1">
                  <c:v>Manuscript CE</c:v>
                </c:pt>
                <c:pt idx="2">
                  <c:v>Manuscript author</c:v>
                </c:pt>
                <c:pt idx="3">
                  <c:v>Ms to comp</c:v>
                </c:pt>
                <c:pt idx="4">
                  <c:v>Pages comp</c:v>
                </c:pt>
                <c:pt idx="5">
                  <c:v>Pages author</c:v>
                </c:pt>
                <c:pt idx="6">
                  <c:v>Pages proofreader</c:v>
                </c:pt>
                <c:pt idx="7">
                  <c:v>Confirming proofs</c:v>
                </c:pt>
                <c:pt idx="8">
                  <c:v>Ship to printer</c:v>
                </c:pt>
                <c:pt idx="9">
                  <c:v>BBD </c:v>
                </c:pt>
              </c:strCache>
            </c:strRef>
          </c:cat>
          <c:val>
            <c:numRef>
              <c:f>'Gantt - table'!$C$3:$C$12</c:f>
              <c:numCache>
                <c:formatCode>m/d/yyyy</c:formatCode>
                <c:ptCount val="10"/>
                <c:pt idx="0">
                  <c:v>41085</c:v>
                </c:pt>
                <c:pt idx="1">
                  <c:v>41127</c:v>
                </c:pt>
                <c:pt idx="2">
                  <c:v>41148</c:v>
                </c:pt>
                <c:pt idx="3">
                  <c:v>41155</c:v>
                </c:pt>
                <c:pt idx="4">
                  <c:v>41190</c:v>
                </c:pt>
                <c:pt idx="5">
                  <c:v>41204</c:v>
                </c:pt>
                <c:pt idx="6">
                  <c:v>41211</c:v>
                </c:pt>
                <c:pt idx="7">
                  <c:v>41239</c:v>
                </c:pt>
                <c:pt idx="8">
                  <c:v>41246</c:v>
                </c:pt>
                <c:pt idx="9">
                  <c:v>41365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3C-442C-A2E6-5A15A9CFBBA2}"/>
            </c:ext>
          </c:extLst>
        </c:ser>
        <c:ser>
          <c:idx val="1"/>
          <c:order val="1"/>
          <c:tx>
            <c:strRef>
              <c:f>'Gantt - table'!$E$2</c:f>
              <c:strCache>
                <c:ptCount val="1"/>
                <c:pt idx="0">
                  <c:v>Duration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'Gantt - table'!$B$3:$B$12</c:f>
              <c:strCache>
                <c:ptCount val="10"/>
                <c:pt idx="0">
                  <c:v>Manuscript turnover</c:v>
                </c:pt>
                <c:pt idx="1">
                  <c:v>Manuscript CE</c:v>
                </c:pt>
                <c:pt idx="2">
                  <c:v>Manuscript author</c:v>
                </c:pt>
                <c:pt idx="3">
                  <c:v>Ms to comp</c:v>
                </c:pt>
                <c:pt idx="4">
                  <c:v>Pages comp</c:v>
                </c:pt>
                <c:pt idx="5">
                  <c:v>Pages author</c:v>
                </c:pt>
                <c:pt idx="6">
                  <c:v>Pages proofreader</c:v>
                </c:pt>
                <c:pt idx="7">
                  <c:v>Confirming proofs</c:v>
                </c:pt>
                <c:pt idx="8">
                  <c:v>Ship to printer</c:v>
                </c:pt>
                <c:pt idx="9">
                  <c:v>BBD </c:v>
                </c:pt>
              </c:strCache>
            </c:strRef>
          </c:cat>
          <c:val>
            <c:numRef>
              <c:f>'Gantt - table'!$E$3:$E$12</c:f>
              <c:numCache>
                <c:formatCode>General</c:formatCode>
                <c:ptCount val="10"/>
                <c:pt idx="0">
                  <c:v>35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42</c:v>
                </c:pt>
                <c:pt idx="5">
                  <c:v>0</c:v>
                </c:pt>
                <c:pt idx="6">
                  <c:v>14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3C-442C-A2E6-5A15A9CFBBA2}"/>
            </c:ext>
          </c:extLst>
        </c:ser>
        <c:ser>
          <c:idx val="2"/>
          <c:order val="2"/>
          <c:tx>
            <c:strRef>
              <c:f>'Gantt - table'!$F$2</c:f>
              <c:strCache>
                <c:ptCount val="1"/>
                <c:pt idx="0">
                  <c:v>Between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'Gantt - table'!$B$3:$B$12</c:f>
              <c:strCache>
                <c:ptCount val="10"/>
                <c:pt idx="0">
                  <c:v>Manuscript turnover</c:v>
                </c:pt>
                <c:pt idx="1">
                  <c:v>Manuscript CE</c:v>
                </c:pt>
                <c:pt idx="2">
                  <c:v>Manuscript author</c:v>
                </c:pt>
                <c:pt idx="3">
                  <c:v>Ms to comp</c:v>
                </c:pt>
                <c:pt idx="4">
                  <c:v>Pages comp</c:v>
                </c:pt>
                <c:pt idx="5">
                  <c:v>Pages author</c:v>
                </c:pt>
                <c:pt idx="6">
                  <c:v>Pages proofreader</c:v>
                </c:pt>
                <c:pt idx="7">
                  <c:v>Confirming proofs</c:v>
                </c:pt>
                <c:pt idx="8">
                  <c:v>Ship to printer</c:v>
                </c:pt>
                <c:pt idx="9">
                  <c:v>BBD </c:v>
                </c:pt>
              </c:strCache>
            </c:strRef>
          </c:cat>
          <c:val>
            <c:numRef>
              <c:f>'Gantt - table'!$F$3:$F$12</c:f>
              <c:numCache>
                <c:formatCode>General</c:formatCode>
                <c:ptCount val="10"/>
                <c:pt idx="0">
                  <c:v>7</c:v>
                </c:pt>
                <c:pt idx="1">
                  <c:v>7</c:v>
                </c:pt>
                <c:pt idx="2">
                  <c:v>-7</c:v>
                </c:pt>
                <c:pt idx="3">
                  <c:v>21</c:v>
                </c:pt>
                <c:pt idx="4">
                  <c:v>-28</c:v>
                </c:pt>
                <c:pt idx="5">
                  <c:v>7</c:v>
                </c:pt>
                <c:pt idx="6">
                  <c:v>14</c:v>
                </c:pt>
                <c:pt idx="7">
                  <c:v>7</c:v>
                </c:pt>
                <c:pt idx="8">
                  <c:v>119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3C-442C-A2E6-5A15A9CF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9497904"/>
        <c:axId val="879498232"/>
      </c:barChart>
      <c:catAx>
        <c:axId val="879497904"/>
        <c:scaling>
          <c:orientation val="maxMin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9498232"/>
        <c:crosses val="autoZero"/>
        <c:auto val="1"/>
        <c:lblAlgn val="ctr"/>
        <c:lblOffset val="100"/>
        <c:tickMarkSkip val="2"/>
        <c:noMultiLvlLbl val="0"/>
      </c:catAx>
      <c:valAx>
        <c:axId val="879498232"/>
        <c:scaling>
          <c:orientation val="minMax"/>
          <c:max val="41365"/>
          <c:min val="41085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m/d/yyyy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9497904"/>
        <c:crosses val="max"/>
        <c:crossBetween val="between"/>
        <c:minorUnit val="14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7938</xdr:colOff>
      <xdr:row>13</xdr:row>
      <xdr:rowOff>134938</xdr:rowOff>
    </xdr:from>
    <xdr:to>
      <xdr:col>6</xdr:col>
      <xdr:colOff>301625</xdr:colOff>
      <xdr:row>31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FD107AB-0EEC-4825-B4DF-459F63C5E1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ynamic%20Gantt%20Chart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tt - table"/>
      <sheetName val="Sheet2"/>
      <sheetName val="Sheet1"/>
    </sheetNames>
    <sheetDataSet>
      <sheetData sheetId="0">
        <row r="2">
          <cell r="C2" t="str">
            <v>Start date</v>
          </cell>
        </row>
      </sheetData>
      <sheetData sheetId="1" refreshError="1"/>
      <sheetData sheetId="2">
        <row r="1">
          <cell r="A1" t="str">
            <v>Activity</v>
          </cell>
          <cell r="B1" t="str">
            <v>Start date</v>
          </cell>
          <cell r="C1" t="str">
            <v>Finish date</v>
          </cell>
          <cell r="E1" t="str">
            <v>Completed</v>
          </cell>
          <cell r="F1" t="str">
            <v>Remaining</v>
          </cell>
        </row>
        <row r="2">
          <cell r="A2" t="str">
            <v>Task 1</v>
          </cell>
          <cell r="B2">
            <v>40868</v>
          </cell>
          <cell r="C2">
            <v>40870</v>
          </cell>
          <cell r="E2">
            <v>1</v>
          </cell>
          <cell r="F2">
            <v>2</v>
          </cell>
        </row>
        <row r="3">
          <cell r="A3" t="str">
            <v>Task 2</v>
          </cell>
          <cell r="B3">
            <v>40869</v>
          </cell>
          <cell r="C3">
            <v>40879</v>
          </cell>
          <cell r="E3">
            <v>5</v>
          </cell>
          <cell r="F3">
            <v>6</v>
          </cell>
        </row>
        <row r="4">
          <cell r="A4" t="str">
            <v>Task 3</v>
          </cell>
          <cell r="B4">
            <v>40874</v>
          </cell>
          <cell r="C4">
            <v>40884</v>
          </cell>
          <cell r="E4">
            <v>4</v>
          </cell>
          <cell r="F4">
            <v>7</v>
          </cell>
        </row>
        <row r="5">
          <cell r="A5" t="str">
            <v>Task 4</v>
          </cell>
          <cell r="B5">
            <v>40880</v>
          </cell>
          <cell r="C5">
            <v>40892</v>
          </cell>
          <cell r="E5">
            <v>6</v>
          </cell>
          <cell r="F5">
            <v>7</v>
          </cell>
        </row>
        <row r="6">
          <cell r="A6" t="str">
            <v>Task 5</v>
          </cell>
          <cell r="B6">
            <v>40891</v>
          </cell>
          <cell r="C6">
            <v>40897</v>
          </cell>
          <cell r="E6">
            <v>2</v>
          </cell>
          <cell r="F6">
            <v>5</v>
          </cell>
        </row>
        <row r="7">
          <cell r="A7" t="str">
            <v>Task 6</v>
          </cell>
          <cell r="B7">
            <v>40895</v>
          </cell>
          <cell r="C7">
            <v>40906</v>
          </cell>
          <cell r="E7">
            <v>2</v>
          </cell>
          <cell r="F7">
            <v>10</v>
          </cell>
        </row>
        <row r="8">
          <cell r="A8" t="str">
            <v>Task 7</v>
          </cell>
          <cell r="B8">
            <v>40902</v>
          </cell>
          <cell r="C8">
            <v>40910</v>
          </cell>
          <cell r="E8">
            <v>2</v>
          </cell>
          <cell r="F8">
            <v>7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112C287-4A40-42D9-B272-5911BA41924F}" name="Table1" displayName="Table1" ref="B2:G12" totalsRowShown="0">
  <autoFilter ref="B2:G12" xr:uid="{94B34F3E-21DF-47C3-B21D-E3489B105406}"/>
  <tableColumns count="6">
    <tableColumn id="1" xr3:uid="{167466C8-1331-4BF9-A581-84C5C016C620}" name="Activity" dataCellStyle="Default"/>
    <tableColumn id="2" xr3:uid="{950CD24C-F917-4CD3-BE6D-06332E4D57A5}" name="To" dataDxfId="2"/>
    <tableColumn id="3" xr3:uid="{E501CE80-348E-40F8-940A-510AAEC1C759}" name="From" dataDxfId="1"/>
    <tableColumn id="4" xr3:uid="{F49F89B4-D201-4E24-979B-5A0FD29919D2}" name="Duration"/>
    <tableColumn id="5" xr3:uid="{225B4685-CCF8-4430-84ED-269AFEBE8D39}" name="Between" dataDxfId="0">
      <calculatedColumnFormula>C4-Table1[[#This Row],[From]]</calculatedColumnFormula>
    </tableColumn>
    <tableColumn id="6" xr3:uid="{75182D30-50B5-4A21-BB1A-EDD281316070}" name="-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J24"/>
  <sheetViews>
    <sheetView showGridLines="0" tabSelected="1" zoomScale="120" zoomScaleNormal="120" workbookViewId="0">
      <selection activeCell="D24" sqref="D24"/>
    </sheetView>
  </sheetViews>
  <sheetFormatPr defaultRowHeight="15" x14ac:dyDescent="0.25"/>
  <cols>
    <col min="1" max="1" width="2.85546875" customWidth="1"/>
    <col min="2" max="2" width="20.5703125" bestFit="1" customWidth="1"/>
    <col min="3" max="4" width="13.5703125" style="2" customWidth="1"/>
    <col min="5" max="5" width="10.7109375" style="2" customWidth="1"/>
    <col min="6" max="6" width="10.28515625" style="2" bestFit="1" customWidth="1"/>
    <col min="8" max="8" width="19.28515625" bestFit="1" customWidth="1"/>
    <col min="9" max="9" width="12.28515625" style="2" customWidth="1"/>
    <col min="10" max="10" width="13.7109375" style="2" customWidth="1"/>
  </cols>
  <sheetData>
    <row r="2" spans="2:6" s="1" customFormat="1" x14ac:dyDescent="0.25">
      <c r="B2" s="4" t="s">
        <v>18</v>
      </c>
      <c r="C2" s="4" t="s">
        <v>1</v>
      </c>
      <c r="D2" s="4" t="s">
        <v>0</v>
      </c>
      <c r="E2" s="4" t="s">
        <v>12</v>
      </c>
      <c r="F2" s="4" t="s">
        <v>13</v>
      </c>
    </row>
    <row r="3" spans="2:6" x14ac:dyDescent="0.25">
      <c r="B3" s="3" t="s">
        <v>2</v>
      </c>
      <c r="C3" s="5">
        <v>41085</v>
      </c>
      <c r="D3" s="5">
        <v>41120</v>
      </c>
      <c r="E3" s="3">
        <f>IF(C3="",0,D3-C3)</f>
        <v>35</v>
      </c>
      <c r="F3" s="3">
        <f t="shared" ref="F3:F10" si="0">D4-D3</f>
        <v>21</v>
      </c>
    </row>
    <row r="4" spans="2:6" x14ac:dyDescent="0.25">
      <c r="B4" s="3" t="s">
        <v>3</v>
      </c>
      <c r="C4" s="5">
        <v>41127</v>
      </c>
      <c r="D4" s="5">
        <v>41141</v>
      </c>
      <c r="E4" s="3">
        <f t="shared" ref="E4:E11" si="1">IF(C4="",0,D4-C4)</f>
        <v>14</v>
      </c>
      <c r="F4" s="3">
        <f t="shared" si="0"/>
        <v>21</v>
      </c>
    </row>
    <row r="5" spans="2:6" x14ac:dyDescent="0.25">
      <c r="B5" s="3" t="s">
        <v>4</v>
      </c>
      <c r="C5" s="5">
        <v>41148</v>
      </c>
      <c r="D5" s="5">
        <v>41162</v>
      </c>
      <c r="E5" s="3">
        <f t="shared" si="1"/>
        <v>14</v>
      </c>
      <c r="F5" s="3">
        <f t="shared" si="0"/>
        <v>7</v>
      </c>
    </row>
    <row r="6" spans="2:6" x14ac:dyDescent="0.25">
      <c r="B6" s="3" t="s">
        <v>5</v>
      </c>
      <c r="C6" s="5">
        <v>41155</v>
      </c>
      <c r="D6" s="5">
        <v>41169</v>
      </c>
      <c r="E6" s="3">
        <f t="shared" si="1"/>
        <v>14</v>
      </c>
      <c r="F6" s="3">
        <f t="shared" si="0"/>
        <v>63</v>
      </c>
    </row>
    <row r="7" spans="2:6" x14ac:dyDescent="0.25">
      <c r="B7" s="3" t="s">
        <v>6</v>
      </c>
      <c r="C7" s="5">
        <v>41190</v>
      </c>
      <c r="D7" s="5">
        <v>41232</v>
      </c>
      <c r="E7" s="3">
        <f t="shared" si="1"/>
        <v>42</v>
      </c>
      <c r="F7" s="3">
        <f t="shared" si="0"/>
        <v>-28</v>
      </c>
    </row>
    <row r="8" spans="2:6" x14ac:dyDescent="0.25">
      <c r="B8" s="3" t="s">
        <v>7</v>
      </c>
      <c r="C8" s="5"/>
      <c r="D8" s="5">
        <v>41204</v>
      </c>
      <c r="E8" s="3">
        <f t="shared" si="1"/>
        <v>0</v>
      </c>
      <c r="F8" s="3">
        <f t="shared" si="0"/>
        <v>21</v>
      </c>
    </row>
    <row r="9" spans="2:6" x14ac:dyDescent="0.25">
      <c r="B9" s="3" t="s">
        <v>8</v>
      </c>
      <c r="C9" s="5">
        <v>41211</v>
      </c>
      <c r="D9" s="5">
        <v>41225</v>
      </c>
      <c r="E9" s="3">
        <f t="shared" si="1"/>
        <v>14</v>
      </c>
      <c r="F9" s="3">
        <f t="shared" si="0"/>
        <v>14</v>
      </c>
    </row>
    <row r="10" spans="2:6" x14ac:dyDescent="0.25">
      <c r="B10" s="3" t="s">
        <v>9</v>
      </c>
      <c r="C10" s="5"/>
      <c r="D10" s="5">
        <v>41239</v>
      </c>
      <c r="E10" s="3">
        <f t="shared" si="1"/>
        <v>0</v>
      </c>
      <c r="F10" s="3">
        <f t="shared" si="0"/>
        <v>7</v>
      </c>
    </row>
    <row r="11" spans="2:6" x14ac:dyDescent="0.25">
      <c r="B11" s="3" t="s">
        <v>10</v>
      </c>
      <c r="C11" s="5"/>
      <c r="D11" s="5">
        <v>41246</v>
      </c>
      <c r="E11" s="3">
        <f t="shared" si="1"/>
        <v>0</v>
      </c>
      <c r="F11" s="3">
        <f>D12-D11</f>
        <v>119</v>
      </c>
    </row>
    <row r="12" spans="2:6" x14ac:dyDescent="0.25">
      <c r="B12" s="3" t="s">
        <v>11</v>
      </c>
      <c r="C12" s="5"/>
      <c r="D12" s="5">
        <v>41365</v>
      </c>
      <c r="E12" s="3"/>
      <c r="F12" s="3"/>
    </row>
    <row r="14" spans="2:6" x14ac:dyDescent="0.25">
      <c r="B14" s="6" t="s">
        <v>18</v>
      </c>
      <c r="C14" s="6" t="s">
        <v>1</v>
      </c>
      <c r="D14" s="6" t="s">
        <v>0</v>
      </c>
    </row>
    <row r="15" spans="2:6" x14ac:dyDescent="0.25">
      <c r="B15" s="3" t="s">
        <v>2</v>
      </c>
      <c r="C15" s="5">
        <f t="shared" ref="C15:C23" si="2">IF(C3="","",D15-E3)</f>
        <v>41146</v>
      </c>
      <c r="D15" s="5">
        <f t="shared" ref="D15:D23" si="3">D16-F3</f>
        <v>41181</v>
      </c>
    </row>
    <row r="16" spans="2:6" x14ac:dyDescent="0.25">
      <c r="B16" s="3" t="s">
        <v>3</v>
      </c>
      <c r="C16" s="5">
        <f t="shared" si="2"/>
        <v>41188</v>
      </c>
      <c r="D16" s="5">
        <f t="shared" si="3"/>
        <v>41202</v>
      </c>
    </row>
    <row r="17" spans="2:4" x14ac:dyDescent="0.25">
      <c r="B17" s="3" t="s">
        <v>4</v>
      </c>
      <c r="C17" s="5">
        <f t="shared" si="2"/>
        <v>41209</v>
      </c>
      <c r="D17" s="5">
        <f t="shared" si="3"/>
        <v>41223</v>
      </c>
    </row>
    <row r="18" spans="2:4" x14ac:dyDescent="0.25">
      <c r="B18" s="3" t="s">
        <v>5</v>
      </c>
      <c r="C18" s="5">
        <f t="shared" si="2"/>
        <v>41216</v>
      </c>
      <c r="D18" s="5">
        <f t="shared" si="3"/>
        <v>41230</v>
      </c>
    </row>
    <row r="19" spans="2:4" x14ac:dyDescent="0.25">
      <c r="B19" s="3" t="s">
        <v>6</v>
      </c>
      <c r="C19" s="5">
        <f t="shared" si="2"/>
        <v>41251</v>
      </c>
      <c r="D19" s="5">
        <f t="shared" si="3"/>
        <v>41293</v>
      </c>
    </row>
    <row r="20" spans="2:4" x14ac:dyDescent="0.25">
      <c r="B20" s="3" t="s">
        <v>7</v>
      </c>
      <c r="C20" s="5" t="str">
        <f t="shared" si="2"/>
        <v/>
      </c>
      <c r="D20" s="5">
        <f t="shared" si="3"/>
        <v>41265</v>
      </c>
    </row>
    <row r="21" spans="2:4" x14ac:dyDescent="0.25">
      <c r="B21" s="3" t="s">
        <v>8</v>
      </c>
      <c r="C21" s="5">
        <f t="shared" si="2"/>
        <v>41272</v>
      </c>
      <c r="D21" s="5">
        <f t="shared" si="3"/>
        <v>41286</v>
      </c>
    </row>
    <row r="22" spans="2:4" x14ac:dyDescent="0.25">
      <c r="B22" s="3" t="s">
        <v>9</v>
      </c>
      <c r="C22" s="5" t="str">
        <f t="shared" si="2"/>
        <v/>
      </c>
      <c r="D22" s="5">
        <f t="shared" si="3"/>
        <v>41300</v>
      </c>
    </row>
    <row r="23" spans="2:4" x14ac:dyDescent="0.25">
      <c r="B23" s="3" t="s">
        <v>10</v>
      </c>
      <c r="C23" s="5" t="str">
        <f t="shared" si="2"/>
        <v/>
      </c>
      <c r="D23" s="5">
        <f t="shared" si="3"/>
        <v>41307</v>
      </c>
    </row>
    <row r="24" spans="2:4" x14ac:dyDescent="0.25">
      <c r="B24" s="3" t="s">
        <v>11</v>
      </c>
      <c r="C24" s="5"/>
      <c r="D24" s="9">
        <v>41426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9F0CF-C308-4882-A17C-8A0EA8F335C0}">
  <sheetPr codeName="Sheet3"/>
  <dimension ref="B2:L28"/>
  <sheetViews>
    <sheetView showGridLines="0" topLeftCell="A2" zoomScale="120" zoomScaleNormal="120" workbookViewId="0">
      <selection activeCell="I10" sqref="I10"/>
    </sheetView>
  </sheetViews>
  <sheetFormatPr defaultRowHeight="15" x14ac:dyDescent="0.25"/>
  <cols>
    <col min="1" max="1" width="2.85546875" customWidth="1"/>
    <col min="2" max="2" width="20.5703125" bestFit="1" customWidth="1"/>
    <col min="3" max="3" width="11.7109375" customWidth="1"/>
    <col min="4" max="4" width="12.85546875" customWidth="1"/>
    <col min="5" max="5" width="13.140625" customWidth="1"/>
    <col min="6" max="6" width="13" customWidth="1"/>
    <col min="7" max="7" width="12.7109375" bestFit="1" customWidth="1"/>
    <col min="10" max="10" width="10.28515625" bestFit="1" customWidth="1"/>
    <col min="12" max="12" width="11.28515625" bestFit="1" customWidth="1"/>
    <col min="18" max="18" width="10.7109375" bestFit="1" customWidth="1"/>
  </cols>
  <sheetData>
    <row r="2" spans="2:10" x14ac:dyDescent="0.25">
      <c r="B2" t="s">
        <v>14</v>
      </c>
      <c r="C2" t="s">
        <v>15</v>
      </c>
      <c r="D2" t="s">
        <v>16</v>
      </c>
      <c r="E2" t="s">
        <v>12</v>
      </c>
      <c r="F2" t="s">
        <v>13</v>
      </c>
      <c r="G2" t="s">
        <v>17</v>
      </c>
    </row>
    <row r="3" spans="2:10" x14ac:dyDescent="0.25">
      <c r="B3" s="3" t="s">
        <v>2</v>
      </c>
      <c r="C3" s="7">
        <v>41085</v>
      </c>
      <c r="D3" s="7">
        <v>41120</v>
      </c>
      <c r="E3">
        <f>Table1[[#This Row],[From]]-Table1[[#This Row],[To]]</f>
        <v>35</v>
      </c>
      <c r="F3" s="8">
        <f>C4-Table1[[#This Row],[From]]</f>
        <v>7</v>
      </c>
      <c r="G3" t="s">
        <v>17</v>
      </c>
    </row>
    <row r="4" spans="2:10" x14ac:dyDescent="0.25">
      <c r="B4" s="3" t="s">
        <v>3</v>
      </c>
      <c r="C4" s="7">
        <v>41127</v>
      </c>
      <c r="D4" s="7">
        <v>41141</v>
      </c>
      <c r="E4">
        <f>Table1[[#This Row],[From]]-Table1[[#This Row],[To]]</f>
        <v>14</v>
      </c>
      <c r="F4" s="8">
        <f>C5-Table1[[#This Row],[From]]</f>
        <v>7</v>
      </c>
      <c r="G4" t="s">
        <v>17</v>
      </c>
      <c r="J4" s="7"/>
    </row>
    <row r="5" spans="2:10" x14ac:dyDescent="0.25">
      <c r="B5" s="3" t="s">
        <v>4</v>
      </c>
      <c r="C5" s="7">
        <v>41148</v>
      </c>
      <c r="D5" s="7">
        <v>41162</v>
      </c>
      <c r="E5">
        <f>Table1[[#This Row],[From]]-Table1[[#This Row],[To]]</f>
        <v>14</v>
      </c>
      <c r="F5" s="8">
        <f>C6-Table1[[#This Row],[From]]</f>
        <v>-7</v>
      </c>
      <c r="G5" t="s">
        <v>17</v>
      </c>
      <c r="J5" s="7"/>
    </row>
    <row r="6" spans="2:10" x14ac:dyDescent="0.25">
      <c r="B6" s="3" t="s">
        <v>5</v>
      </c>
      <c r="C6" s="7">
        <v>41155</v>
      </c>
      <c r="D6" s="7">
        <v>41169</v>
      </c>
      <c r="E6">
        <f>Table1[[#This Row],[From]]-Table1[[#This Row],[To]]</f>
        <v>14</v>
      </c>
      <c r="F6" s="8">
        <f>C7-Table1[[#This Row],[From]]</f>
        <v>21</v>
      </c>
      <c r="G6" t="s">
        <v>17</v>
      </c>
    </row>
    <row r="7" spans="2:10" x14ac:dyDescent="0.25">
      <c r="B7" s="3" t="s">
        <v>6</v>
      </c>
      <c r="C7" s="7">
        <v>41190</v>
      </c>
      <c r="D7" s="7">
        <v>41232</v>
      </c>
      <c r="E7">
        <f>Table1[[#This Row],[From]]-Table1[[#This Row],[To]]</f>
        <v>42</v>
      </c>
      <c r="F7" s="8">
        <f>C8-Table1[[#This Row],[From]]</f>
        <v>-28</v>
      </c>
      <c r="G7" t="s">
        <v>17</v>
      </c>
    </row>
    <row r="8" spans="2:10" x14ac:dyDescent="0.25">
      <c r="B8" s="3" t="s">
        <v>7</v>
      </c>
      <c r="C8" s="7">
        <v>41204</v>
      </c>
      <c r="D8" s="7">
        <v>41204</v>
      </c>
      <c r="E8">
        <v>0</v>
      </c>
      <c r="F8" s="8">
        <f>C9-Table1[[#This Row],[From]]</f>
        <v>7</v>
      </c>
      <c r="G8" t="s">
        <v>17</v>
      </c>
    </row>
    <row r="9" spans="2:10" x14ac:dyDescent="0.25">
      <c r="B9" s="3" t="s">
        <v>8</v>
      </c>
      <c r="C9" s="7">
        <v>41211</v>
      </c>
      <c r="D9" s="7">
        <v>41225</v>
      </c>
      <c r="E9">
        <f>Table1[[#This Row],[From]]-Table1[[#This Row],[To]]</f>
        <v>14</v>
      </c>
      <c r="F9" s="8">
        <f>C10-Table1[[#This Row],[From]]</f>
        <v>14</v>
      </c>
      <c r="G9" t="s">
        <v>17</v>
      </c>
    </row>
    <row r="10" spans="2:10" x14ac:dyDescent="0.25">
      <c r="B10" s="3" t="s">
        <v>9</v>
      </c>
      <c r="C10" s="7">
        <v>41239</v>
      </c>
      <c r="D10" s="7">
        <v>41239</v>
      </c>
      <c r="E10">
        <v>0</v>
      </c>
      <c r="F10" s="8">
        <f>C11-Table1[[#This Row],[From]]</f>
        <v>7</v>
      </c>
      <c r="G10" t="s">
        <v>17</v>
      </c>
    </row>
    <row r="11" spans="2:10" x14ac:dyDescent="0.25">
      <c r="B11" s="3" t="s">
        <v>10</v>
      </c>
      <c r="C11" s="7">
        <v>41246</v>
      </c>
      <c r="D11" s="7">
        <v>41246</v>
      </c>
      <c r="E11">
        <v>0</v>
      </c>
      <c r="F11" s="8">
        <f>C12-Table1[[#This Row],[From]]</f>
        <v>119</v>
      </c>
      <c r="G11" t="s">
        <v>17</v>
      </c>
    </row>
    <row r="12" spans="2:10" x14ac:dyDescent="0.25">
      <c r="B12" s="3" t="s">
        <v>11</v>
      </c>
      <c r="C12" s="7">
        <v>41365</v>
      </c>
      <c r="D12" s="7">
        <v>41365</v>
      </c>
      <c r="E12">
        <v>0</v>
      </c>
      <c r="F12" s="8">
        <v>0</v>
      </c>
      <c r="G12" t="s">
        <v>17</v>
      </c>
    </row>
    <row r="28" spans="12:12" x14ac:dyDescent="0.25">
      <c r="L28" s="7"/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Gantt - 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Oscar</cp:lastModifiedBy>
  <dcterms:created xsi:type="dcterms:W3CDTF">2012-03-23T07:30:17Z</dcterms:created>
  <dcterms:modified xsi:type="dcterms:W3CDTF">2019-05-07T06:53:58Z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0eb65cf8-884b-41fb-b667-8cfc7ae5797f</vt:lpwstr>
  </property>
</Properties>
</file>