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127.0.0.1:42427/4DpjefuAkP1x/DropCrypt/excelforum/"/>
    </mc:Choice>
  </mc:AlternateContent>
  <xr:revisionPtr revIDLastSave="0" documentId="13_ncr:1_{F159EAF8-9F3D-4F24-A69A-9146D25C14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4" r:id="rId1"/>
    <sheet name="Excel 365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5" l="1" a="1"/>
  <c r="F4" i="5" s="1"/>
  <c r="I4" i="5" s="1" a="1"/>
  <c r="I4" i="5" s="1"/>
  <c r="U6" i="5" a="1"/>
  <c r="U6" i="5" s="1"/>
  <c r="F3" i="4" a="1"/>
  <c r="F3" i="4" s="1"/>
  <c r="G3" i="4" a="1"/>
  <c r="G3" i="4" s="1"/>
  <c r="E3" i="4" a="1"/>
  <c r="E3" i="4" s="1"/>
  <c r="H3" i="4" s="1"/>
  <c r="F4" i="4" l="1" a="1"/>
  <c r="F4" i="4" s="1"/>
  <c r="G4" i="4" a="1"/>
  <c r="G4" i="4" s="1"/>
  <c r="E4" i="4" a="1"/>
  <c r="E4" i="4" s="1"/>
  <c r="H4" i="4" l="1"/>
  <c r="F5" i="4" a="1"/>
  <c r="F5" i="4" s="1"/>
  <c r="E5" i="4" a="1"/>
  <c r="E5" i="4" s="1"/>
  <c r="G5" i="4" a="1"/>
  <c r="G5" i="4" s="1"/>
  <c r="F6" i="4" s="1" a="1"/>
  <c r="F6" i="4" s="1"/>
  <c r="H5" i="4" l="1"/>
  <c r="G6" i="4" a="1"/>
  <c r="G6" i="4" s="1"/>
  <c r="E6" i="4" a="1"/>
  <c r="E6" i="4" s="1"/>
  <c r="G7" i="4" l="1" a="1"/>
  <c r="G7" i="4" s="1"/>
  <c r="E7" i="4" a="1"/>
  <c r="E7" i="4" s="1"/>
  <c r="F7" i="4" a="1"/>
  <c r="F7" i="4" s="1"/>
  <c r="H6" i="4"/>
  <c r="F8" i="4" l="1" a="1"/>
  <c r="F8" i="4" s="1"/>
  <c r="E8" i="4" a="1"/>
  <c r="E8" i="4" s="1"/>
  <c r="H7" i="4"/>
  <c r="G8" i="4" a="1"/>
  <c r="G8" i="4" s="1"/>
  <c r="F9" i="4" s="1" a="1"/>
  <c r="F9" i="4" s="1"/>
  <c r="H8" i="4" l="1"/>
  <c r="G9" i="4" a="1"/>
  <c r="G9" i="4" s="1"/>
  <c r="E9" i="4" a="1"/>
  <c r="E9" i="4" s="1"/>
  <c r="H9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<sst xmlns="http://schemas.openxmlformats.org/spreadsheetml/2006/main" count="192" uniqueCount="31">
  <si>
    <t>IL</t>
  </si>
  <si>
    <t>GRAYVILLE</t>
  </si>
  <si>
    <t>NE</t>
  </si>
  <si>
    <t>WATERBURY</t>
  </si>
  <si>
    <t>MT</t>
  </si>
  <si>
    <t>OVANDO</t>
  </si>
  <si>
    <t>CO</t>
  </si>
  <si>
    <t>DECKERS</t>
  </si>
  <si>
    <t>MN</t>
  </si>
  <si>
    <t>MINNEAPOLIS</t>
  </si>
  <si>
    <t>MO</t>
  </si>
  <si>
    <t>CRESCENT</t>
  </si>
  <si>
    <t>MI</t>
  </si>
  <si>
    <t>SAGOLA</t>
  </si>
  <si>
    <t>State</t>
  </si>
  <si>
    <t>City</t>
  </si>
  <si>
    <t>Name</t>
  </si>
  <si>
    <t>Maura Albers</t>
  </si>
  <si>
    <t>Asher Brower</t>
  </si>
  <si>
    <t>Millard Neely</t>
  </si>
  <si>
    <t>Aileen Mcgovern</t>
  </si>
  <si>
    <t>Balfour Jaynes</t>
  </si>
  <si>
    <t>Devante Kovach</t>
  </si>
  <si>
    <t>Ladonna Keller</t>
  </si>
  <si>
    <t>Unique distinct records sorted by frequency</t>
  </si>
  <si>
    <t>Frequency</t>
  </si>
  <si>
    <t>Count</t>
  </si>
  <si>
    <t>Website:</t>
  </si>
  <si>
    <t>Webpage:</t>
  </si>
  <si>
    <t>Get Digital Help</t>
  </si>
  <si>
    <t>Unique distinct records sorted based on count or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</si>
</sst>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3" fillId="0" borderId="2">
      <alignment horizontal="left" indent="1"/>
    </xf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0" fillId="0" borderId="0" xfId="0" applyFill="1"/>
    <xf numFmtId="0" fontId="0" fillId="2" borderId="0" xfId="0" applyFill="1" applyAlignment="1">
      <alignment horizontal="left" indent="1"/>
    </xf>
    <xf numFmtId="0" fontId="3" fillId="0" borderId="2" xfId="1">
      <alignment horizontal="left" indent="1"/>
    </xf>
    <xf numFmtId="0" fontId="1" fillId="3" borderId="2" xfId="1" applyFont="1" applyFill="1">
      <alignment horizontal="left" indent="1"/>
    </xf>
    <xf numFmtId="0" fontId="1" fillId="4" borderId="2" xfId="1" applyFont="1" applyFill="1">
      <alignment horizontal="left" indent="1"/>
    </xf>
    <xf numFmtId="0" fontId="2" fillId="2" borderId="0" xfId="0" applyFont="1" applyFill="1" applyAlignment="1">
      <alignment horizontal="center" wrapText="1"/>
    </xf>
    <xf numFmtId="0" fontId="1" fillId="4" borderId="2" xfId="1" applyFont="1" applyFill="1">
      <alignment horizontal="left" indent="1"/>
    </xf>
    <xf numFmtId="0" fontId="4" fillId="0" borderId="0" xfId="2"/>
  </cellXfs>
  <cellStyles count="3">
    <cellStyle name="Default" xfId="1" xr:uid="{F778E0A2-FE1D-4EBE-9AC7-9C95C60A9FE7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unique-distinct-records-sorted-by-frequency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unique-distinct-records-sorted-by-frequency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tabSelected="1" zoomScaleNormal="100" workbookViewId="0"/>
  </sheetViews>
  <sheetFormatPr defaultRowHeight="15" x14ac:dyDescent="0.25"/>
  <cols>
    <col min="1" max="1" width="17.5703125" style="2" bestFit="1" customWidth="1"/>
    <col min="2" max="2" width="14.85546875" style="2" bestFit="1" customWidth="1"/>
    <col min="3" max="3" width="6.85546875" style="2" bestFit="1" customWidth="1"/>
    <col min="4" max="4" width="3.85546875" customWidth="1"/>
    <col min="5" max="5" width="17.5703125" bestFit="1" customWidth="1"/>
    <col min="6" max="6" width="14.85546875" bestFit="1" customWidth="1"/>
    <col min="8" max="8" width="11.5703125" bestFit="1" customWidth="1"/>
    <col min="10" max="10" width="10" bestFit="1" customWidth="1"/>
  </cols>
  <sheetData>
    <row r="1" spans="1:11" ht="18.75" x14ac:dyDescent="0.3">
      <c r="A1" s="1" t="s">
        <v>16</v>
      </c>
      <c r="B1" s="1" t="s">
        <v>15</v>
      </c>
      <c r="C1" s="1" t="s">
        <v>14</v>
      </c>
      <c r="E1" s="9" t="s">
        <v>24</v>
      </c>
      <c r="F1" s="9"/>
      <c r="G1" s="9"/>
      <c r="H1" s="9"/>
    </row>
    <row r="2" spans="1:11" x14ac:dyDescent="0.25">
      <c r="A2" s="2" t="s">
        <v>22</v>
      </c>
      <c r="B2" s="2" t="s">
        <v>3</v>
      </c>
      <c r="C2" s="2" t="s">
        <v>2</v>
      </c>
      <c r="E2" s="3" t="s">
        <v>16</v>
      </c>
      <c r="F2" s="3" t="s">
        <v>15</v>
      </c>
      <c r="G2" s="3" t="s">
        <v>14</v>
      </c>
      <c r="H2" s="3" t="s">
        <v>25</v>
      </c>
      <c r="J2" t="s">
        <v>27</v>
      </c>
      <c r="K2" s="11" t="s">
        <v>29</v>
      </c>
    </row>
    <row r="3" spans="1:11" x14ac:dyDescent="0.25">
      <c r="A3" s="2" t="s">
        <v>23</v>
      </c>
      <c r="B3" s="2" t="s">
        <v>1</v>
      </c>
      <c r="C3" s="2" t="s">
        <v>0</v>
      </c>
      <c r="E3" s="5" t="str">
        <f t="array" ref="E3">INDEX($A$2:$C$29,MATCH(LARGE(IF(COUNTIFS($E$2:E2,$A$2:$A$29,$F$2:F2,$B$2:$B$29,$G$2:G2,$C$2:$C$29)=0,COUNTIFS($A$2:$A$29,$A$2:$A$29,$B$2:$B$29,$B$2:$B$29,$C$2:$C$29,$C$2:$C$29),""),1),COUNTIFS($A$2:$A$29,$A$2:$A$29,$B$2:$B$29,$B$2:$B$29,$C$2:$C$29,$C$2:$C$29)*(COUNTIFS($E$2:E2,$A$2:$A$29,$F$2:F2,$B$2:$B$29,$G$2:G2,$C$2:$C$29)=0),0),COLUMN(A1))</f>
        <v>Maura Albers</v>
      </c>
      <c r="F3" s="5" t="str">
        <f t="array" ref="F3">INDEX($A$2:$C$29,MATCH(LARGE(IF(COUNTIFS($E$2:F2,$A$2:$A$29,$F$2:G2,$B$2:$B$29,$G$2:H2,$C$2:$C$29)=0,COUNTIFS($A$2:$A$29,$A$2:$A$29,$B$2:$B$29,$B$2:$B$29,$C$2:$C$29,$C$2:$C$29),""),1),COUNTIFS($A$2:$A$29,$A$2:$A$29,$B$2:$B$29,$B$2:$B$29,$C$2:$C$29,$C$2:$C$29)*(COUNTIFS($E$2:F2,$A$2:$A$29,$F$2:G2,$B$2:$B$29,$G$2:H2,$C$2:$C$29)=0),0),COLUMN(B1))</f>
        <v>SAGOLA</v>
      </c>
      <c r="G3" s="5" t="str">
        <f t="array" ref="G3">INDEX($A$2:$C$29,MATCH(LARGE(IF(COUNTIFS($E$2:G2,$A$2:$A$29,$F$2:H2,$B$2:$B$29,$G$2:I2,$C$2:$C$29)=0,COUNTIFS($A$2:$A$29,$A$2:$A$29,$B$2:$B$29,$B$2:$B$29,$C$2:$C$29,$C$2:$C$29),""),1),COUNTIFS($A$2:$A$29,$A$2:$A$29,$B$2:$B$29,$B$2:$B$29,$C$2:$C$29,$C$2:$C$29)*(COUNTIFS($E$2:G2,$A$2:$A$29,$F$2:H2,$B$2:$B$29,$G$2:I2,$C$2:$C$29)=0),0),COLUMN(C1))</f>
        <v>MI</v>
      </c>
      <c r="H3" s="5">
        <f>COUNTIFS($A$2:$A$29,E3,$B$2:$B$29,F3,$C$2:$C$29,G3)</f>
        <v>7</v>
      </c>
      <c r="J3" t="s">
        <v>28</v>
      </c>
      <c r="K3" s="11" t="s">
        <v>30</v>
      </c>
    </row>
    <row r="4" spans="1:11" x14ac:dyDescent="0.25">
      <c r="A4" s="2" t="s">
        <v>21</v>
      </c>
      <c r="B4" s="2" t="s">
        <v>5</v>
      </c>
      <c r="C4" s="2" t="s">
        <v>4</v>
      </c>
      <c r="E4" s="5" t="str">
        <f t="array" ref="E4">INDEX($A$2:$C$29,MATCH(LARGE(IF(COUNTIFS($E$2:E3,$A$2:$A$29,$F$2:F3,$B$2:$B$29,$G$2:G3,$C$2:$C$29)=0,COUNTIFS($A$2:$A$29,$A$2:$A$29,$B$2:$B$29,$B$2:$B$29,$C$2:$C$29,$C$2:$C$29),""),1),COUNTIFS($A$2:$A$29,$A$2:$A$29,$B$2:$B$29,$B$2:$B$29,$C$2:$C$29,$C$2:$C$29)*(COUNTIFS($E$2:E3,$A$2:$A$29,$F$2:F3,$B$2:$B$29,$G$2:G3,$C$2:$C$29)=0),0),COLUMN(A2))</f>
        <v>Asher Brower</v>
      </c>
      <c r="F4" s="5" t="str">
        <f t="array" ref="F4">INDEX($A$2:$C$29,MATCH(LARGE(IF(COUNTIFS($E$2:F3,$A$2:$A$29,$F$2:G3,$B$2:$B$29,$G$2:H3,$C$2:$C$29)=0,COUNTIFS($A$2:$A$29,$A$2:$A$29,$B$2:$B$29,$B$2:$B$29,$C$2:$C$29,$C$2:$C$29),""),1),COUNTIFS($A$2:$A$29,$A$2:$A$29,$B$2:$B$29,$B$2:$B$29,$C$2:$C$29,$C$2:$C$29)*(COUNTIFS($E$2:F3,$A$2:$A$29,$F$2:G3,$B$2:$B$29,$G$2:H3,$C$2:$C$29)=0),0),COLUMN(B2))</f>
        <v>CRESCENT</v>
      </c>
      <c r="G4" s="5" t="str">
        <f t="array" ref="G4">INDEX($A$2:$C$29,MATCH(LARGE(IF(COUNTIFS($E$2:G3,$A$2:$A$29,$F$2:H3,$B$2:$B$29,$G$2:I3,$C$2:$C$29)=0,COUNTIFS($A$2:$A$29,$A$2:$A$29,$B$2:$B$29,$B$2:$B$29,$C$2:$C$29,$C$2:$C$29),""),1),COUNTIFS($A$2:$A$29,$A$2:$A$29,$B$2:$B$29,$B$2:$B$29,$C$2:$C$29,$C$2:$C$29)*(COUNTIFS($E$2:G3,$A$2:$A$29,$F$2:H3,$B$2:$B$29,$G$2:I3,$C$2:$C$29)=0),0),COLUMN(C2))</f>
        <v>MO</v>
      </c>
      <c r="H4" s="5">
        <f t="shared" ref="H4:H9" si="0">COUNTIFS($A$2:$A$29,E4,$B$2:$B$29,F4,$C$2:$C$29,G4)</f>
        <v>6</v>
      </c>
    </row>
    <row r="5" spans="1:11" x14ac:dyDescent="0.25">
      <c r="A5" s="2" t="s">
        <v>19</v>
      </c>
      <c r="B5" s="2" t="s">
        <v>9</v>
      </c>
      <c r="C5" s="2" t="s">
        <v>8</v>
      </c>
      <c r="E5" s="5" t="str">
        <f t="array" ref="E5">INDEX($A$2:$C$29,MATCH(LARGE(IF(COUNTIFS($E$2:E4,$A$2:$A$29,$F$2:F4,$B$2:$B$29,$G$2:G4,$C$2:$C$29)=0,COUNTIFS($A$2:$A$29,$A$2:$A$29,$B$2:$B$29,$B$2:$B$29,$C$2:$C$29,$C$2:$C$29),""),1),COUNTIFS($A$2:$A$29,$A$2:$A$29,$B$2:$B$29,$B$2:$B$29,$C$2:$C$29,$C$2:$C$29)*(COUNTIFS($E$2:E4,$A$2:$A$29,$F$2:F4,$B$2:$B$29,$G$2:G4,$C$2:$C$29)=0),0),COLUMN(A3))</f>
        <v>Millard Neely</v>
      </c>
      <c r="F5" s="5" t="str">
        <f t="array" ref="F5">INDEX($A$2:$C$29,MATCH(LARGE(IF(COUNTIFS($E$2:F4,$A$2:$A$29,$F$2:G4,$B$2:$B$29,$G$2:H4,$C$2:$C$29)=0,COUNTIFS($A$2:$A$29,$A$2:$A$29,$B$2:$B$29,$B$2:$B$29,$C$2:$C$29,$C$2:$C$29),""),1),COUNTIFS($A$2:$A$29,$A$2:$A$29,$B$2:$B$29,$B$2:$B$29,$C$2:$C$29,$C$2:$C$29)*(COUNTIFS($E$2:F4,$A$2:$A$29,$F$2:G4,$B$2:$B$29,$G$2:H4,$C$2:$C$29)=0),0),COLUMN(B3))</f>
        <v>MINNEAPOLIS</v>
      </c>
      <c r="G5" s="5" t="str">
        <f t="array" ref="G5">INDEX($A$2:$C$29,MATCH(LARGE(IF(COUNTIFS($E$2:G4,$A$2:$A$29,$F$2:H4,$B$2:$B$29,$G$2:I4,$C$2:$C$29)=0,COUNTIFS($A$2:$A$29,$A$2:$A$29,$B$2:$B$29,$B$2:$B$29,$C$2:$C$29,$C$2:$C$29),""),1),COUNTIFS($A$2:$A$29,$A$2:$A$29,$B$2:$B$29,$B$2:$B$29,$C$2:$C$29,$C$2:$C$29)*(COUNTIFS($E$2:G4,$A$2:$A$29,$F$2:H4,$B$2:$B$29,$G$2:I4,$C$2:$C$29)=0),0),COLUMN(C3))</f>
        <v>MN</v>
      </c>
      <c r="H5" s="5">
        <f t="shared" si="0"/>
        <v>5</v>
      </c>
    </row>
    <row r="6" spans="1:11" x14ac:dyDescent="0.25">
      <c r="A6" s="2" t="s">
        <v>22</v>
      </c>
      <c r="B6" s="2" t="s">
        <v>3</v>
      </c>
      <c r="C6" s="2" t="s">
        <v>2</v>
      </c>
      <c r="E6" s="5" t="str">
        <f t="array" ref="E6">INDEX($A$2:$C$29,MATCH(LARGE(IF(COUNTIFS($E$2:E5,$A$2:$A$29,$F$2:F5,$B$2:$B$29,$G$2:G5,$C$2:$C$29)=0,COUNTIFS($A$2:$A$29,$A$2:$A$29,$B$2:$B$29,$B$2:$B$29,$C$2:$C$29,$C$2:$C$29),""),1),COUNTIFS($A$2:$A$29,$A$2:$A$29,$B$2:$B$29,$B$2:$B$29,$C$2:$C$29,$C$2:$C$29)*(COUNTIFS($E$2:E5,$A$2:$A$29,$F$2:F5,$B$2:$B$29,$G$2:G5,$C$2:$C$29)=0),0),COLUMN(A4))</f>
        <v>Aileen Mcgovern</v>
      </c>
      <c r="F6" s="5" t="str">
        <f t="array" ref="F6">INDEX($A$2:$C$29,MATCH(LARGE(IF(COUNTIFS($E$2:F5,$A$2:$A$29,$F$2:G5,$B$2:$B$29,$G$2:H5,$C$2:$C$29)=0,COUNTIFS($A$2:$A$29,$A$2:$A$29,$B$2:$B$29,$B$2:$B$29,$C$2:$C$29,$C$2:$C$29),""),1),COUNTIFS($A$2:$A$29,$A$2:$A$29,$B$2:$B$29,$B$2:$B$29,$C$2:$C$29,$C$2:$C$29)*(COUNTIFS($E$2:F5,$A$2:$A$29,$F$2:G5,$B$2:$B$29,$G$2:H5,$C$2:$C$29)=0),0),COLUMN(B4))</f>
        <v>DECKERS</v>
      </c>
      <c r="G6" s="5" t="str">
        <f t="array" ref="G6">INDEX($A$2:$C$29,MATCH(LARGE(IF(COUNTIFS($E$2:G5,$A$2:$A$29,$F$2:H5,$B$2:$B$29,$G$2:I5,$C$2:$C$29)=0,COUNTIFS($A$2:$A$29,$A$2:$A$29,$B$2:$B$29,$B$2:$B$29,$C$2:$C$29,$C$2:$C$29),""),1),COUNTIFS($A$2:$A$29,$A$2:$A$29,$B$2:$B$29,$B$2:$B$29,$C$2:$C$29,$C$2:$C$29)*(COUNTIFS($E$2:G5,$A$2:$A$29,$F$2:H5,$B$2:$B$29,$G$2:I5,$C$2:$C$29)=0),0),COLUMN(C4))</f>
        <v>CO</v>
      </c>
      <c r="H6" s="5">
        <f t="shared" si="0"/>
        <v>4</v>
      </c>
    </row>
    <row r="7" spans="1:11" x14ac:dyDescent="0.25">
      <c r="A7" s="2" t="s">
        <v>20</v>
      </c>
      <c r="B7" s="2" t="s">
        <v>7</v>
      </c>
      <c r="C7" s="2" t="s">
        <v>6</v>
      </c>
      <c r="E7" s="5" t="str">
        <f t="array" ref="E7">INDEX($A$2:$C$29,MATCH(LARGE(IF(COUNTIFS($E$2:E6,$A$2:$A$29,$F$2:F6,$B$2:$B$29,$G$2:G6,$C$2:$C$29)=0,COUNTIFS($A$2:$A$29,$A$2:$A$29,$B$2:$B$29,$B$2:$B$29,$C$2:$C$29,$C$2:$C$29),""),1),COUNTIFS($A$2:$A$29,$A$2:$A$29,$B$2:$B$29,$B$2:$B$29,$C$2:$C$29,$C$2:$C$29)*(COUNTIFS($E$2:E6,$A$2:$A$29,$F$2:F6,$B$2:$B$29,$G$2:G6,$C$2:$C$29)=0),0),COLUMN(A5))</f>
        <v>Balfour Jaynes</v>
      </c>
      <c r="F7" s="5" t="str">
        <f t="array" ref="F7">INDEX($A$2:$C$29,MATCH(LARGE(IF(COUNTIFS($E$2:F6,$A$2:$A$29,$F$2:G6,$B$2:$B$29,$G$2:H6,$C$2:$C$29)=0,COUNTIFS($A$2:$A$29,$A$2:$A$29,$B$2:$B$29,$B$2:$B$29,$C$2:$C$29,$C$2:$C$29),""),1),COUNTIFS($A$2:$A$29,$A$2:$A$29,$B$2:$B$29,$B$2:$B$29,$C$2:$C$29,$C$2:$C$29)*(COUNTIFS($E$2:F6,$A$2:$A$29,$F$2:G6,$B$2:$B$29,$G$2:H6,$C$2:$C$29)=0),0),COLUMN(B5))</f>
        <v>OVANDO</v>
      </c>
      <c r="G7" s="5" t="str">
        <f t="array" ref="G7">INDEX($A$2:$C$29,MATCH(LARGE(IF(COUNTIFS($E$2:G6,$A$2:$A$29,$F$2:H6,$B$2:$B$29,$G$2:I6,$C$2:$C$29)=0,COUNTIFS($A$2:$A$29,$A$2:$A$29,$B$2:$B$29,$B$2:$B$29,$C$2:$C$29,$C$2:$C$29),""),1),COUNTIFS($A$2:$A$29,$A$2:$A$29,$B$2:$B$29,$B$2:$B$29,$C$2:$C$29,$C$2:$C$29)*(COUNTIFS($E$2:G6,$A$2:$A$29,$F$2:H6,$B$2:$B$29,$G$2:I6,$C$2:$C$29)=0),0),COLUMN(C5))</f>
        <v>MT</v>
      </c>
      <c r="H7" s="5">
        <f t="shared" si="0"/>
        <v>3</v>
      </c>
    </row>
    <row r="8" spans="1:11" x14ac:dyDescent="0.25">
      <c r="A8" s="2" t="s">
        <v>18</v>
      </c>
      <c r="B8" s="2" t="s">
        <v>11</v>
      </c>
      <c r="C8" s="2" t="s">
        <v>10</v>
      </c>
      <c r="E8" s="5" t="str">
        <f t="array" ref="E8">INDEX($A$2:$C$29,MATCH(LARGE(IF(COUNTIFS($E$2:E7,$A$2:$A$29,$F$2:F7,$B$2:$B$29,$G$2:G7,$C$2:$C$29)=0,COUNTIFS($A$2:$A$29,$A$2:$A$29,$B$2:$B$29,$B$2:$B$29,$C$2:$C$29,$C$2:$C$29),""),1),COUNTIFS($A$2:$A$29,$A$2:$A$29,$B$2:$B$29,$B$2:$B$29,$C$2:$C$29,$C$2:$C$29)*(COUNTIFS($E$2:E7,$A$2:$A$29,$F$2:F7,$B$2:$B$29,$G$2:G7,$C$2:$C$29)=0),0),COLUMN(A6))</f>
        <v>Devante Kovach</v>
      </c>
      <c r="F8" s="5" t="str">
        <f t="array" ref="F8">INDEX($A$2:$C$29,MATCH(LARGE(IF(COUNTIFS($E$2:F7,$A$2:$A$29,$F$2:G7,$B$2:$B$29,$G$2:H7,$C$2:$C$29)=0,COUNTIFS($A$2:$A$29,$A$2:$A$29,$B$2:$B$29,$B$2:$B$29,$C$2:$C$29,$C$2:$C$29),""),1),COUNTIFS($A$2:$A$29,$A$2:$A$29,$B$2:$B$29,$B$2:$B$29,$C$2:$C$29,$C$2:$C$29)*(COUNTIFS($E$2:F7,$A$2:$A$29,$F$2:G7,$B$2:$B$29,$G$2:H7,$C$2:$C$29)=0),0),COLUMN(B6))</f>
        <v>WATERBURY</v>
      </c>
      <c r="G8" s="5" t="str">
        <f t="array" ref="G8">INDEX($A$2:$C$29,MATCH(LARGE(IF(COUNTIFS($E$2:G7,$A$2:$A$29,$F$2:H7,$B$2:$B$29,$G$2:I7,$C$2:$C$29)=0,COUNTIFS($A$2:$A$29,$A$2:$A$29,$B$2:$B$29,$B$2:$B$29,$C$2:$C$29,$C$2:$C$29),""),1),COUNTIFS($A$2:$A$29,$A$2:$A$29,$B$2:$B$29,$B$2:$B$29,$C$2:$C$29,$C$2:$C$29)*(COUNTIFS($E$2:G7,$A$2:$A$29,$F$2:H7,$B$2:$B$29,$G$2:I7,$C$2:$C$29)=0),0),COLUMN(C6))</f>
        <v>NE</v>
      </c>
      <c r="H8" s="5">
        <f t="shared" si="0"/>
        <v>2</v>
      </c>
    </row>
    <row r="9" spans="1:11" x14ac:dyDescent="0.25">
      <c r="A9" s="2" t="s">
        <v>18</v>
      </c>
      <c r="B9" s="2" t="s">
        <v>11</v>
      </c>
      <c r="C9" s="2" t="s">
        <v>10</v>
      </c>
      <c r="E9" s="5" t="str">
        <f t="array" ref="E9">INDEX($A$2:$C$29,MATCH(LARGE(IF(COUNTIFS($E$2:E8,$A$2:$A$29,$F$2:F8,$B$2:$B$29,$G$2:G8,$C$2:$C$29)=0,COUNTIFS($A$2:$A$29,$A$2:$A$29,$B$2:$B$29,$B$2:$B$29,$C$2:$C$29,$C$2:$C$29),""),1),COUNTIFS($A$2:$A$29,$A$2:$A$29,$B$2:$B$29,$B$2:$B$29,$C$2:$C$29,$C$2:$C$29)*(COUNTIFS($E$2:E8,$A$2:$A$29,$F$2:F8,$B$2:$B$29,$G$2:G8,$C$2:$C$29)=0),0),COLUMN(A7))</f>
        <v>Ladonna Keller</v>
      </c>
      <c r="F9" s="5" t="str">
        <f t="array" ref="F9">INDEX($A$2:$C$29,MATCH(LARGE(IF(COUNTIFS($E$2:F8,$A$2:$A$29,$F$2:G8,$B$2:$B$29,$G$2:H8,$C$2:$C$29)=0,COUNTIFS($A$2:$A$29,$A$2:$A$29,$B$2:$B$29,$B$2:$B$29,$C$2:$C$29,$C$2:$C$29),""),1),COUNTIFS($A$2:$A$29,$A$2:$A$29,$B$2:$B$29,$B$2:$B$29,$C$2:$C$29,$C$2:$C$29)*(COUNTIFS($E$2:F8,$A$2:$A$29,$F$2:G8,$B$2:$B$29,$G$2:H8,$C$2:$C$29)=0),0),COLUMN(B7))</f>
        <v>GRAYVILLE</v>
      </c>
      <c r="G9" s="5" t="str">
        <f t="array" ref="G9">INDEX($A$2:$C$29,MATCH(LARGE(IF(COUNTIFS($E$2:G8,$A$2:$A$29,$F$2:H8,$B$2:$B$29,$G$2:I8,$C$2:$C$29)=0,COUNTIFS($A$2:$A$29,$A$2:$A$29,$B$2:$B$29,$B$2:$B$29,$C$2:$C$29,$C$2:$C$29),""),1),COUNTIFS($A$2:$A$29,$A$2:$A$29,$B$2:$B$29,$B$2:$B$29,$C$2:$C$29,$C$2:$C$29)*(COUNTIFS($E$2:G8,$A$2:$A$29,$F$2:H8,$B$2:$B$29,$G$2:I8,$C$2:$C$29)=0),0),COLUMN(C7))</f>
        <v>IL</v>
      </c>
      <c r="H9" s="5">
        <f t="shared" si="0"/>
        <v>1</v>
      </c>
    </row>
    <row r="10" spans="1:11" x14ac:dyDescent="0.25">
      <c r="A10" s="2" t="s">
        <v>20</v>
      </c>
      <c r="B10" s="2" t="s">
        <v>7</v>
      </c>
      <c r="C10" s="2" t="s">
        <v>6</v>
      </c>
      <c r="E10" s="4"/>
      <c r="F10" s="4"/>
      <c r="G10" s="4"/>
    </row>
    <row r="11" spans="1:11" x14ac:dyDescent="0.25">
      <c r="A11" s="2" t="s">
        <v>19</v>
      </c>
      <c r="B11" s="2" t="s">
        <v>9</v>
      </c>
      <c r="C11" s="2" t="s">
        <v>8</v>
      </c>
    </row>
    <row r="12" spans="1:11" x14ac:dyDescent="0.25">
      <c r="A12" s="2" t="s">
        <v>17</v>
      </c>
      <c r="B12" s="2" t="s">
        <v>13</v>
      </c>
      <c r="C12" s="2" t="s">
        <v>12</v>
      </c>
    </row>
    <row r="13" spans="1:11" x14ac:dyDescent="0.25">
      <c r="A13" s="2" t="s">
        <v>17</v>
      </c>
      <c r="B13" s="2" t="s">
        <v>13</v>
      </c>
      <c r="C13" s="2" t="s">
        <v>12</v>
      </c>
    </row>
    <row r="14" spans="1:11" x14ac:dyDescent="0.25">
      <c r="A14" s="2" t="s">
        <v>17</v>
      </c>
      <c r="B14" s="2" t="s">
        <v>13</v>
      </c>
      <c r="C14" s="2" t="s">
        <v>12</v>
      </c>
    </row>
    <row r="15" spans="1:11" x14ac:dyDescent="0.25">
      <c r="A15" s="2" t="s">
        <v>18</v>
      </c>
      <c r="B15" s="2" t="s">
        <v>11</v>
      </c>
      <c r="C15" s="2" t="s">
        <v>10</v>
      </c>
    </row>
    <row r="16" spans="1:11" x14ac:dyDescent="0.25">
      <c r="A16" s="2" t="s">
        <v>17</v>
      </c>
      <c r="B16" s="2" t="s">
        <v>13</v>
      </c>
      <c r="C16" s="2" t="s">
        <v>12</v>
      </c>
    </row>
    <row r="17" spans="1:3" x14ac:dyDescent="0.25">
      <c r="A17" s="2" t="s">
        <v>19</v>
      </c>
      <c r="B17" s="2" t="s">
        <v>9</v>
      </c>
      <c r="C17" s="2" t="s">
        <v>8</v>
      </c>
    </row>
    <row r="18" spans="1:3" x14ac:dyDescent="0.25">
      <c r="A18" s="2" t="s">
        <v>20</v>
      </c>
      <c r="B18" s="2" t="s">
        <v>7</v>
      </c>
      <c r="C18" s="2" t="s">
        <v>6</v>
      </c>
    </row>
    <row r="19" spans="1:3" x14ac:dyDescent="0.25">
      <c r="A19" s="2" t="s">
        <v>17</v>
      </c>
      <c r="B19" s="2" t="s">
        <v>13</v>
      </c>
      <c r="C19" s="2" t="s">
        <v>12</v>
      </c>
    </row>
    <row r="20" spans="1:3" x14ac:dyDescent="0.25">
      <c r="A20" s="2" t="s">
        <v>17</v>
      </c>
      <c r="B20" s="2" t="s">
        <v>13</v>
      </c>
      <c r="C20" s="2" t="s">
        <v>12</v>
      </c>
    </row>
    <row r="21" spans="1:3" x14ac:dyDescent="0.25">
      <c r="A21" s="2" t="s">
        <v>18</v>
      </c>
      <c r="B21" s="2" t="s">
        <v>11</v>
      </c>
      <c r="C21" s="2" t="s">
        <v>10</v>
      </c>
    </row>
    <row r="22" spans="1:3" x14ac:dyDescent="0.25">
      <c r="A22" s="2" t="s">
        <v>20</v>
      </c>
      <c r="B22" s="2" t="s">
        <v>7</v>
      </c>
      <c r="C22" s="2" t="s">
        <v>6</v>
      </c>
    </row>
    <row r="23" spans="1:3" x14ac:dyDescent="0.25">
      <c r="A23" s="2" t="s">
        <v>17</v>
      </c>
      <c r="B23" s="2" t="s">
        <v>13</v>
      </c>
      <c r="C23" s="2" t="s">
        <v>12</v>
      </c>
    </row>
    <row r="24" spans="1:3" x14ac:dyDescent="0.25">
      <c r="A24" s="2" t="s">
        <v>21</v>
      </c>
      <c r="B24" s="2" t="s">
        <v>5</v>
      </c>
      <c r="C24" s="2" t="s">
        <v>4</v>
      </c>
    </row>
    <row r="25" spans="1:3" x14ac:dyDescent="0.25">
      <c r="A25" s="2" t="s">
        <v>18</v>
      </c>
      <c r="B25" s="2" t="s">
        <v>11</v>
      </c>
      <c r="C25" s="2" t="s">
        <v>10</v>
      </c>
    </row>
    <row r="26" spans="1:3" x14ac:dyDescent="0.25">
      <c r="A26" s="2" t="s">
        <v>19</v>
      </c>
      <c r="B26" s="2" t="s">
        <v>9</v>
      </c>
      <c r="C26" s="2" t="s">
        <v>8</v>
      </c>
    </row>
    <row r="27" spans="1:3" x14ac:dyDescent="0.25">
      <c r="A27" s="2" t="s">
        <v>18</v>
      </c>
      <c r="B27" s="2" t="s">
        <v>11</v>
      </c>
      <c r="C27" s="2" t="s">
        <v>10</v>
      </c>
    </row>
    <row r="28" spans="1:3" x14ac:dyDescent="0.25">
      <c r="A28" s="2" t="s">
        <v>21</v>
      </c>
      <c r="B28" s="2" t="s">
        <v>5</v>
      </c>
      <c r="C28" s="2" t="s">
        <v>4</v>
      </c>
    </row>
    <row r="29" spans="1:3" x14ac:dyDescent="0.25">
      <c r="A29" s="2" t="s">
        <v>19</v>
      </c>
      <c r="B29" s="2" t="s">
        <v>9</v>
      </c>
      <c r="C29" s="2" t="s">
        <v>8</v>
      </c>
    </row>
  </sheetData>
  <sortState xmlns:xlrd2="http://schemas.microsoft.com/office/spreadsheetml/2017/richdata2" ref="A2:D29">
    <sortCondition ref="D2:D29"/>
  </sortState>
  <mergeCells count="1">
    <mergeCell ref="E1:H1"/>
  </mergeCells>
  <hyperlinks>
    <hyperlink ref="K2" r:id="rId1" xr:uid="{BB352921-7829-45BA-87E0-30F9FA6C8A9F}"/>
    <hyperlink ref="K3" r:id="rId2" xr:uid="{62420934-01B3-422B-B69C-CAC6C0E1F8A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650F-A826-4EF0-9946-17A678235ECF}">
  <dimension ref="B2:W30"/>
  <sheetViews>
    <sheetView showGridLines="0" zoomScaleNormal="100" workbookViewId="0"/>
  </sheetViews>
  <sheetFormatPr defaultRowHeight="15" x14ac:dyDescent="0.25"/>
  <cols>
    <col min="1" max="1" width="2.85546875" customWidth="1"/>
    <col min="2" max="2" width="17.5703125" style="2" bestFit="1" customWidth="1"/>
    <col min="3" max="3" width="14.85546875" style="2" bestFit="1" customWidth="1"/>
    <col min="4" max="4" width="6.85546875" style="2" bestFit="1" customWidth="1"/>
    <col min="5" max="5" width="2.85546875" customWidth="1"/>
    <col min="6" max="6" width="17.5703125" bestFit="1" customWidth="1"/>
    <col min="7" max="7" width="14.85546875" bestFit="1" customWidth="1"/>
    <col min="8" max="8" width="6.85546875" bestFit="1" customWidth="1"/>
    <col min="9" max="9" width="8.42578125" customWidth="1"/>
    <col min="11" max="11" width="16.140625" bestFit="1" customWidth="1"/>
    <col min="12" max="12" width="13.5703125" bestFit="1" customWidth="1"/>
    <col min="16" max="16" width="17.5703125" bestFit="1" customWidth="1"/>
    <col min="17" max="17" width="14.85546875" bestFit="1" customWidth="1"/>
    <col min="18" max="18" width="5.5703125" bestFit="1" customWidth="1"/>
    <col min="19" max="19" width="5.140625" customWidth="1"/>
  </cols>
  <sheetData>
    <row r="2" spans="2:23" x14ac:dyDescent="0.25">
      <c r="B2" s="7" t="s">
        <v>16</v>
      </c>
      <c r="C2" s="7" t="s">
        <v>15</v>
      </c>
      <c r="D2" s="7" t="s">
        <v>14</v>
      </c>
      <c r="F2" s="10" t="s">
        <v>24</v>
      </c>
      <c r="G2" s="10"/>
      <c r="H2" s="10"/>
      <c r="I2" s="10"/>
      <c r="K2" t="s">
        <v>27</v>
      </c>
      <c r="L2" s="11" t="s">
        <v>29</v>
      </c>
    </row>
    <row r="3" spans="2:23" x14ac:dyDescent="0.25">
      <c r="B3" s="6" t="s">
        <v>22</v>
      </c>
      <c r="C3" s="6" t="s">
        <v>3</v>
      </c>
      <c r="D3" s="6" t="s">
        <v>2</v>
      </c>
      <c r="F3" s="8" t="s">
        <v>16</v>
      </c>
      <c r="G3" s="8" t="s">
        <v>15</v>
      </c>
      <c r="H3" s="8" t="s">
        <v>14</v>
      </c>
      <c r="I3" s="8" t="s">
        <v>26</v>
      </c>
      <c r="K3" t="s">
        <v>28</v>
      </c>
      <c r="L3" s="11" t="s">
        <v>30</v>
      </c>
    </row>
    <row r="4" spans="2:23" x14ac:dyDescent="0.25">
      <c r="B4" s="6" t="s">
        <v>23</v>
      </c>
      <c r="C4" s="6" t="s">
        <v>1</v>
      </c>
      <c r="D4" s="6" t="s">
        <v>0</v>
      </c>
      <c r="F4" s="6" t="str" cm="1">
        <f t="array" ref="F4:H10">_xlfn.LET(_xlpm.y,_xlfn.UNIQUE(B3:D30),_xlfn.SORTBY(_xlpm.y,COUNTIFS(B3:B30,INDEX(_xlpm.y,0,1),C3:C30,INDEX(_xlpm.y,0,2),D3:D30,INDEX(_xlpm.y,0,3)),-1))</f>
        <v>Maura Albers</v>
      </c>
      <c r="G4" s="6" t="str">
        <v>SAGOLA</v>
      </c>
      <c r="H4" s="6" t="str">
        <v>MI</v>
      </c>
      <c r="I4" s="6" cm="1">
        <f t="array" ref="I4:I10">COUNTIFS(B3:B30,F4:F10,C3:C30,G4:G10,D3:D30,H4:H10)</f>
        <v>7</v>
      </c>
    </row>
    <row r="5" spans="2:23" x14ac:dyDescent="0.25">
      <c r="B5" s="6" t="s">
        <v>21</v>
      </c>
      <c r="C5" s="6" t="s">
        <v>5</v>
      </c>
      <c r="D5" s="6" t="s">
        <v>4</v>
      </c>
      <c r="F5" s="6" t="str">
        <v>Asher Brower</v>
      </c>
      <c r="G5" s="6" t="str">
        <v>CRESCENT</v>
      </c>
      <c r="H5" s="6" t="str">
        <v>MO</v>
      </c>
      <c r="I5" s="6">
        <v>6</v>
      </c>
    </row>
    <row r="6" spans="2:23" x14ac:dyDescent="0.25">
      <c r="B6" s="6" t="s">
        <v>19</v>
      </c>
      <c r="C6" s="6" t="s">
        <v>9</v>
      </c>
      <c r="D6" s="6" t="s">
        <v>8</v>
      </c>
      <c r="F6" s="6" t="str">
        <v>Millard Neely</v>
      </c>
      <c r="G6" s="6" t="str">
        <v>MINNEAPOLIS</v>
      </c>
      <c r="H6" s="6" t="str">
        <v>MN</v>
      </c>
      <c r="I6" s="6">
        <v>5</v>
      </c>
      <c r="U6" t="str" cm="1">
        <f t="array" ref="U6:W12">_xlfn.SORTBY(_xlfn.UNIQUE(B3:D30),COUNTIFS(B3:B30,INDEX(_xlfn.UNIQUE(B3:D30),0,1),C3:C30,INDEX(_xlfn.UNIQUE(B3:D30),0,2),D3:D30,INDEX(_xlfn.UNIQUE(B3:D30),0,3)),-1)</f>
        <v>Maura Albers</v>
      </c>
      <c r="V6" t="str">
        <v>SAGOLA</v>
      </c>
      <c r="W6" t="str">
        <v>MI</v>
      </c>
    </row>
    <row r="7" spans="2:23" x14ac:dyDescent="0.25">
      <c r="B7" s="6" t="s">
        <v>22</v>
      </c>
      <c r="C7" s="6" t="s">
        <v>3</v>
      </c>
      <c r="D7" s="6" t="s">
        <v>2</v>
      </c>
      <c r="F7" s="6" t="str">
        <v>Aileen Mcgovern</v>
      </c>
      <c r="G7" s="6" t="str">
        <v>DECKERS</v>
      </c>
      <c r="H7" s="6" t="str">
        <v>CO</v>
      </c>
      <c r="I7" s="6">
        <v>4</v>
      </c>
      <c r="U7" t="str">
        <v>Asher Brower</v>
      </c>
      <c r="V7" t="str">
        <v>CRESCENT</v>
      </c>
      <c r="W7" t="str">
        <v>MO</v>
      </c>
    </row>
    <row r="8" spans="2:23" x14ac:dyDescent="0.25">
      <c r="B8" s="6" t="s">
        <v>20</v>
      </c>
      <c r="C8" s="6" t="s">
        <v>7</v>
      </c>
      <c r="D8" s="6" t="s">
        <v>6</v>
      </c>
      <c r="F8" s="6" t="str">
        <v>Balfour Jaynes</v>
      </c>
      <c r="G8" s="6" t="str">
        <v>OVANDO</v>
      </c>
      <c r="H8" s="6" t="str">
        <v>MT</v>
      </c>
      <c r="I8" s="6">
        <v>3</v>
      </c>
      <c r="U8" t="str">
        <v>Millard Neely</v>
      </c>
      <c r="V8" t="str">
        <v>MINNEAPOLIS</v>
      </c>
      <c r="W8" t="str">
        <v>MN</v>
      </c>
    </row>
    <row r="9" spans="2:23" x14ac:dyDescent="0.25">
      <c r="B9" s="6" t="s">
        <v>18</v>
      </c>
      <c r="C9" s="6" t="s">
        <v>11</v>
      </c>
      <c r="D9" s="6" t="s">
        <v>10</v>
      </c>
      <c r="F9" s="6" t="str">
        <v>Devante Kovach</v>
      </c>
      <c r="G9" s="6" t="str">
        <v>WATERBURY</v>
      </c>
      <c r="H9" s="6" t="str">
        <v>NE</v>
      </c>
      <c r="I9" s="6">
        <v>2</v>
      </c>
      <c r="U9" t="str">
        <v>Aileen Mcgovern</v>
      </c>
      <c r="V9" t="str">
        <v>DECKERS</v>
      </c>
      <c r="W9" t="str">
        <v>CO</v>
      </c>
    </row>
    <row r="10" spans="2:23" x14ac:dyDescent="0.25">
      <c r="B10" s="6" t="s">
        <v>18</v>
      </c>
      <c r="C10" s="6" t="s">
        <v>11</v>
      </c>
      <c r="D10" s="6" t="s">
        <v>10</v>
      </c>
      <c r="F10" s="6" t="str">
        <v>Ladonna Keller</v>
      </c>
      <c r="G10" s="6" t="str">
        <v>GRAYVILLE</v>
      </c>
      <c r="H10" s="6" t="str">
        <v>IL</v>
      </c>
      <c r="I10" s="6">
        <v>1</v>
      </c>
      <c r="U10" t="str">
        <v>Balfour Jaynes</v>
      </c>
      <c r="V10" t="str">
        <v>OVANDO</v>
      </c>
      <c r="W10" t="str">
        <v>MT</v>
      </c>
    </row>
    <row r="11" spans="2:23" x14ac:dyDescent="0.25">
      <c r="B11" s="6" t="s">
        <v>20</v>
      </c>
      <c r="C11" s="6" t="s">
        <v>7</v>
      </c>
      <c r="D11" s="6" t="s">
        <v>6</v>
      </c>
      <c r="F11" s="4"/>
      <c r="G11" s="4"/>
      <c r="H11" s="4"/>
      <c r="U11" t="str">
        <v>Devante Kovach</v>
      </c>
      <c r="V11" t="str">
        <v>WATERBURY</v>
      </c>
      <c r="W11" t="str">
        <v>NE</v>
      </c>
    </row>
    <row r="12" spans="2:23" x14ac:dyDescent="0.25">
      <c r="B12" s="6" t="s">
        <v>19</v>
      </c>
      <c r="C12" s="6" t="s">
        <v>9</v>
      </c>
      <c r="D12" s="6" t="s">
        <v>8</v>
      </c>
      <c r="U12" t="str">
        <v>Ladonna Keller</v>
      </c>
      <c r="V12" t="str">
        <v>GRAYVILLE</v>
      </c>
      <c r="W12" t="str">
        <v>IL</v>
      </c>
    </row>
    <row r="13" spans="2:23" x14ac:dyDescent="0.25">
      <c r="B13" s="6" t="s">
        <v>17</v>
      </c>
      <c r="C13" s="6" t="s">
        <v>13</v>
      </c>
      <c r="D13" s="6" t="s">
        <v>12</v>
      </c>
    </row>
    <row r="14" spans="2:23" x14ac:dyDescent="0.25">
      <c r="B14" s="6" t="s">
        <v>17</v>
      </c>
      <c r="C14" s="6" t="s">
        <v>13</v>
      </c>
      <c r="D14" s="6" t="s">
        <v>12</v>
      </c>
    </row>
    <row r="15" spans="2:23" x14ac:dyDescent="0.25">
      <c r="B15" s="6" t="s">
        <v>17</v>
      </c>
      <c r="C15" s="6" t="s">
        <v>13</v>
      </c>
      <c r="D15" s="6" t="s">
        <v>12</v>
      </c>
    </row>
    <row r="16" spans="2:23" x14ac:dyDescent="0.25">
      <c r="B16" s="6" t="s">
        <v>18</v>
      </c>
      <c r="C16" s="6" t="s">
        <v>11</v>
      </c>
      <c r="D16" s="6" t="s">
        <v>10</v>
      </c>
    </row>
    <row r="17" spans="2:4" x14ac:dyDescent="0.25">
      <c r="B17" s="6" t="s">
        <v>17</v>
      </c>
      <c r="C17" s="6" t="s">
        <v>13</v>
      </c>
      <c r="D17" s="6" t="s">
        <v>12</v>
      </c>
    </row>
    <row r="18" spans="2:4" x14ac:dyDescent="0.25">
      <c r="B18" s="6" t="s">
        <v>19</v>
      </c>
      <c r="C18" s="6" t="s">
        <v>9</v>
      </c>
      <c r="D18" s="6" t="s">
        <v>8</v>
      </c>
    </row>
    <row r="19" spans="2:4" x14ac:dyDescent="0.25">
      <c r="B19" s="6" t="s">
        <v>20</v>
      </c>
      <c r="C19" s="6" t="s">
        <v>7</v>
      </c>
      <c r="D19" s="6" t="s">
        <v>6</v>
      </c>
    </row>
    <row r="20" spans="2:4" x14ac:dyDescent="0.25">
      <c r="B20" s="6" t="s">
        <v>17</v>
      </c>
      <c r="C20" s="6" t="s">
        <v>13</v>
      </c>
      <c r="D20" s="6" t="s">
        <v>12</v>
      </c>
    </row>
    <row r="21" spans="2:4" x14ac:dyDescent="0.25">
      <c r="B21" s="6" t="s">
        <v>17</v>
      </c>
      <c r="C21" s="6" t="s">
        <v>13</v>
      </c>
      <c r="D21" s="6" t="s">
        <v>12</v>
      </c>
    </row>
    <row r="22" spans="2:4" x14ac:dyDescent="0.25">
      <c r="B22" s="6" t="s">
        <v>18</v>
      </c>
      <c r="C22" s="6" t="s">
        <v>11</v>
      </c>
      <c r="D22" s="6" t="s">
        <v>10</v>
      </c>
    </row>
    <row r="23" spans="2:4" x14ac:dyDescent="0.25">
      <c r="B23" s="6" t="s">
        <v>20</v>
      </c>
      <c r="C23" s="6" t="s">
        <v>7</v>
      </c>
      <c r="D23" s="6" t="s">
        <v>6</v>
      </c>
    </row>
    <row r="24" spans="2:4" x14ac:dyDescent="0.25">
      <c r="B24" s="6" t="s">
        <v>17</v>
      </c>
      <c r="C24" s="6" t="s">
        <v>13</v>
      </c>
      <c r="D24" s="6" t="s">
        <v>12</v>
      </c>
    </row>
    <row r="25" spans="2:4" x14ac:dyDescent="0.25">
      <c r="B25" s="6" t="s">
        <v>21</v>
      </c>
      <c r="C25" s="6" t="s">
        <v>5</v>
      </c>
      <c r="D25" s="6" t="s">
        <v>4</v>
      </c>
    </row>
    <row r="26" spans="2:4" x14ac:dyDescent="0.25">
      <c r="B26" s="6" t="s">
        <v>18</v>
      </c>
      <c r="C26" s="6" t="s">
        <v>11</v>
      </c>
      <c r="D26" s="6" t="s">
        <v>10</v>
      </c>
    </row>
    <row r="27" spans="2:4" x14ac:dyDescent="0.25">
      <c r="B27" s="6" t="s">
        <v>19</v>
      </c>
      <c r="C27" s="6" t="s">
        <v>9</v>
      </c>
      <c r="D27" s="6" t="s">
        <v>8</v>
      </c>
    </row>
    <row r="28" spans="2:4" x14ac:dyDescent="0.25">
      <c r="B28" s="6" t="s">
        <v>18</v>
      </c>
      <c r="C28" s="6" t="s">
        <v>11</v>
      </c>
      <c r="D28" s="6" t="s">
        <v>10</v>
      </c>
    </row>
    <row r="29" spans="2:4" x14ac:dyDescent="0.25">
      <c r="B29" s="6" t="s">
        <v>21</v>
      </c>
      <c r="C29" s="6" t="s">
        <v>5</v>
      </c>
      <c r="D29" s="6" t="s">
        <v>4</v>
      </c>
    </row>
    <row r="30" spans="2:4" x14ac:dyDescent="0.25">
      <c r="B30" s="6" t="s">
        <v>19</v>
      </c>
      <c r="C30" s="6" t="s">
        <v>9</v>
      </c>
      <c r="D30" s="6" t="s">
        <v>8</v>
      </c>
    </row>
  </sheetData>
  <mergeCells count="1">
    <mergeCell ref="F2:I2"/>
  </mergeCells>
  <hyperlinks>
    <hyperlink ref="L2" r:id="rId1" xr:uid="{3A686F45-25EE-4A82-B93F-406C311DF4ED}"/>
    <hyperlink ref="L3" r:id="rId2" xr:uid="{CA9637CA-A636-4D7E-BF6B-0EF7F678CDC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 Cronquist</cp:lastModifiedBy>
  <dcterms:created xsi:type="dcterms:W3CDTF">2012-04-23T08:13:30Z</dcterms:created>
  <dcterms:modified xsi:type="dcterms:W3CDTF">2021-11-25T09:06:03Z</dcterms:modified>
</cp:coreProperties>
</file>