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1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C1D5BCD4-7749-46CA-ABC3-34DCAD86D878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Sheet1" sheetId="4" r:id="rId1"/>
    <sheet name="Excel 365" sheetId="5" r:id="rId2"/>
    <sheet name="Pivot Table" sheetId="6" r:id="rId3"/>
  </sheets>
  <calcPr calcId="191029"/>
  <pivotCaches>
    <pivotCache cacheId="6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" i="6"/>
  <c r="U6" i="6" a="1"/>
  <c r="U6" i="6" s="1"/>
  <c r="F4" i="5" a="1"/>
  <c r="F4" i="5" s="1"/>
  <c r="I4" i="5" s="1" a="1"/>
  <c r="I4" i="5" s="1"/>
  <c r="U6" i="5" a="1"/>
  <c r="U6" i="5" s="1"/>
  <c r="F3" i="4" a="1"/>
  <c r="F3" i="4" s="1"/>
  <c r="G3" i="4" a="1"/>
  <c r="G3" i="4" s="1"/>
  <c r="E3" i="4" a="1"/>
  <c r="E3" i="4" s="1"/>
  <c r="H3" i="4" s="1"/>
  <c r="F4" i="4" l="1" a="1"/>
  <c r="F4" i="4" s="1"/>
  <c r="G4" i="4" a="1"/>
  <c r="G4" i="4" s="1"/>
  <c r="E4" i="4" a="1"/>
  <c r="E4" i="4" s="1"/>
  <c r="H4" i="4" l="1"/>
  <c r="F5" i="4" a="1"/>
  <c r="F5" i="4" s="1"/>
  <c r="E5" i="4" a="1"/>
  <c r="E5" i="4" s="1"/>
  <c r="G5" i="4" a="1"/>
  <c r="G5" i="4" s="1"/>
  <c r="F6" i="4" s="1" a="1"/>
  <c r="F6" i="4" s="1"/>
  <c r="H5" i="4" l="1"/>
  <c r="G6" i="4" a="1"/>
  <c r="G6" i="4" s="1"/>
  <c r="E6" i="4" a="1"/>
  <c r="E6" i="4" s="1"/>
  <c r="G7" i="4" l="1" a="1"/>
  <c r="G7" i="4" s="1"/>
  <c r="E7" i="4" a="1"/>
  <c r="E7" i="4" s="1"/>
  <c r="F7" i="4" a="1"/>
  <c r="F7" i="4" s="1"/>
  <c r="H6" i="4"/>
  <c r="F8" i="4" l="1" a="1"/>
  <c r="F8" i="4" s="1"/>
  <c r="E8" i="4" a="1"/>
  <c r="E8" i="4" s="1"/>
  <c r="H7" i="4"/>
  <c r="G8" i="4" a="1"/>
  <c r="G8" i="4" s="1"/>
  <c r="F9" i="4" s="1" a="1"/>
  <c r="F9" i="4" s="1"/>
  <c r="H8" i="4" l="1"/>
  <c r="G9" i="4" a="1"/>
  <c r="G9" i="4" s="1"/>
  <c r="E9" i="4" a="1"/>
  <c r="E9" i="4" s="1"/>
  <c r="H9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<sst xmlns="http://schemas.openxmlformats.org/spreadsheetml/2006/main" count="296" uniqueCount="46">
  <si>
    <t>IL</t>
  </si>
  <si>
    <t>GRAYVILLE</t>
  </si>
  <si>
    <t>NE</t>
  </si>
  <si>
    <t>WATERBURY</t>
  </si>
  <si>
    <t>MT</t>
  </si>
  <si>
    <t>OVANDO</t>
  </si>
  <si>
    <t>CO</t>
  </si>
  <si>
    <t>DECKERS</t>
  </si>
  <si>
    <t>MN</t>
  </si>
  <si>
    <t>MINNEAPOLIS</t>
  </si>
  <si>
    <t>MO</t>
  </si>
  <si>
    <t>CRESCENT</t>
  </si>
  <si>
    <t>MI</t>
  </si>
  <si>
    <t>SAGOLA</t>
  </si>
  <si>
    <t>State</t>
  </si>
  <si>
    <t>City</t>
  </si>
  <si>
    <t>Name</t>
  </si>
  <si>
    <t>Maura Albers</t>
  </si>
  <si>
    <t>Asher Brower</t>
  </si>
  <si>
    <t>Millard Neely</t>
  </si>
  <si>
    <t>Aileen Mcgovern</t>
  </si>
  <si>
    <t>Balfour Jaynes</t>
  </si>
  <si>
    <t>Devante Kovach</t>
  </si>
  <si>
    <t>Ladonna Keller</t>
  </si>
  <si>
    <t>Unique distinct records sorted by frequency</t>
  </si>
  <si>
    <t>Frequency</t>
  </si>
  <si>
    <t>Count</t>
  </si>
  <si>
    <t>Website:</t>
  </si>
  <si>
    <t>Webpage:</t>
  </si>
  <si>
    <t>Get Digital Help</t>
  </si>
  <si>
    <t>Unique distinct records sorted based on count or frequency</t>
  </si>
  <si>
    <t>Row Labels</t>
  </si>
  <si>
    <t>Grand Total</t>
  </si>
  <si>
    <t>Join</t>
  </si>
  <si>
    <t>Aileen Mcgovern|DECKERS|CO</t>
  </si>
  <si>
    <t>Asher Brower|CRESCENT|MO</t>
  </si>
  <si>
    <t>Balfour Jaynes|OVANDO|MT</t>
  </si>
  <si>
    <t>Devante Kovach|WATERBURY|NE</t>
  </si>
  <si>
    <t>Ladonna Keller|GRAYVILLE|IL</t>
  </si>
  <si>
    <t>Maura Albers|SAGOLA|MI</t>
  </si>
  <si>
    <t>Millard Neely|MINNEAPOLIS|MN</t>
  </si>
  <si>
    <t>New York</t>
  </si>
  <si>
    <t>Maura Albers|New York|MI</t>
  </si>
  <si>
    <t>BLOXBURG</t>
  </si>
  <si>
    <t>Balfour Jaynes|BLOXBURG|MT</t>
  </si>
  <si>
    <t>Count of Join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</si>
</sst>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3" fillId="0" borderId="2">
      <alignment horizontal="left" indent="1"/>
    </xf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0" fillId="2" borderId="0" xfId="0" applyFill="1" applyAlignment="1">
      <alignment horizontal="left" indent="1"/>
    </xf>
    <xf numFmtId="0" fontId="3" fillId="0" borderId="2" xfId="1">
      <alignment horizontal="left" indent="1"/>
    </xf>
    <xf numFmtId="0" fontId="1" fillId="3" borderId="2" xfId="1" applyFont="1" applyFill="1">
      <alignment horizontal="left" indent="1"/>
    </xf>
    <xf numFmtId="0" fontId="1" fillId="4" borderId="2" xfId="1" applyFont="1" applyFill="1">
      <alignment horizontal="left" indent="1"/>
    </xf>
    <xf numFmtId="0" fontId="4" fillId="0" borderId="0" xfId="2"/>
    <xf numFmtId="0" fontId="2" fillId="2" borderId="0" xfId="0" applyFont="1" applyFill="1" applyAlignment="1">
      <alignment horizontal="center" wrapText="1"/>
    </xf>
    <xf numFmtId="0" fontId="1" fillId="4" borderId="2" xfId="1" applyFont="1" applyFill="1">
      <alignment horizontal="left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Default" xfId="1" xr:uid="{F778E0A2-FE1D-4EBE-9AC7-9C95C60A9FE7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car" refreshedDate="44853.545094097222" createdVersion="8" refreshedVersion="8" minRefreshableVersion="3" recordCount="28" xr:uid="{56B908CA-3E24-4112-9ECE-93C1CCF6BEC0}">
  <cacheSource type="worksheet">
    <worksheetSource ref="B2:E30" sheet="Pivot Table"/>
  </cacheSource>
  <cacheFields count="4">
    <cacheField name="Name" numFmtId="0">
      <sharedItems/>
    </cacheField>
    <cacheField name="City" numFmtId="0">
      <sharedItems/>
    </cacheField>
    <cacheField name="State" numFmtId="0">
      <sharedItems/>
    </cacheField>
    <cacheField name="Join" numFmtId="0">
      <sharedItems count="9">
        <s v="Devante Kovach|WATERBURY|NE"/>
        <s v="Ladonna Keller|GRAYVILLE|IL"/>
        <s v="Balfour Jaynes|OVANDO|MT"/>
        <s v="Millard Neely|MINNEAPOLIS|MN"/>
        <s v="Aileen Mcgovern|DECKERS|CO"/>
        <s v="Asher Brower|CRESCENT|MO"/>
        <s v="Maura Albers|SAGOLA|MI"/>
        <s v="Maura Albers|New York|MI"/>
        <s v="Balfour Jaynes|BLOXBURG|M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s v="Devante Kovach"/>
    <s v="WATERBURY"/>
    <s v="NE"/>
    <x v="0"/>
  </r>
  <r>
    <s v="Ladonna Keller"/>
    <s v="GRAYVILLE"/>
    <s v="IL"/>
    <x v="1"/>
  </r>
  <r>
    <s v="Balfour Jaynes"/>
    <s v="OVANDO"/>
    <s v="MT"/>
    <x v="2"/>
  </r>
  <r>
    <s v="Millard Neely"/>
    <s v="MINNEAPOLIS"/>
    <s v="MN"/>
    <x v="3"/>
  </r>
  <r>
    <s v="Devante Kovach"/>
    <s v="WATERBURY"/>
    <s v="NE"/>
    <x v="0"/>
  </r>
  <r>
    <s v="Aileen Mcgovern"/>
    <s v="DECKERS"/>
    <s v="CO"/>
    <x v="4"/>
  </r>
  <r>
    <s v="Asher Brower"/>
    <s v="CRESCENT"/>
    <s v="MO"/>
    <x v="5"/>
  </r>
  <r>
    <s v="Asher Brower"/>
    <s v="CRESCENT"/>
    <s v="MO"/>
    <x v="5"/>
  </r>
  <r>
    <s v="Aileen Mcgovern"/>
    <s v="DECKERS"/>
    <s v="CO"/>
    <x v="4"/>
  </r>
  <r>
    <s v="Millard Neely"/>
    <s v="MINNEAPOLIS"/>
    <s v="MN"/>
    <x v="3"/>
  </r>
  <r>
    <s v="Maura Albers"/>
    <s v="SAGOLA"/>
    <s v="MI"/>
    <x v="6"/>
  </r>
  <r>
    <s v="Maura Albers"/>
    <s v="New York"/>
    <s v="MI"/>
    <x v="7"/>
  </r>
  <r>
    <s v="Maura Albers"/>
    <s v="SAGOLA"/>
    <s v="MI"/>
    <x v="6"/>
  </r>
  <r>
    <s v="Asher Brower"/>
    <s v="CRESCENT"/>
    <s v="MO"/>
    <x v="5"/>
  </r>
  <r>
    <s v="Maura Albers"/>
    <s v="SAGOLA"/>
    <s v="MI"/>
    <x v="6"/>
  </r>
  <r>
    <s v="Millard Neely"/>
    <s v="MINNEAPOLIS"/>
    <s v="MN"/>
    <x v="3"/>
  </r>
  <r>
    <s v="Aileen Mcgovern"/>
    <s v="DECKERS"/>
    <s v="CO"/>
    <x v="4"/>
  </r>
  <r>
    <s v="Maura Albers"/>
    <s v="SAGOLA"/>
    <s v="MI"/>
    <x v="6"/>
  </r>
  <r>
    <s v="Maura Albers"/>
    <s v="SAGOLA"/>
    <s v="MI"/>
    <x v="6"/>
  </r>
  <r>
    <s v="Asher Brower"/>
    <s v="CRESCENT"/>
    <s v="MO"/>
    <x v="5"/>
  </r>
  <r>
    <s v="Aileen Mcgovern"/>
    <s v="DECKERS"/>
    <s v="CO"/>
    <x v="4"/>
  </r>
  <r>
    <s v="Maura Albers"/>
    <s v="SAGOLA"/>
    <s v="MI"/>
    <x v="6"/>
  </r>
  <r>
    <s v="Balfour Jaynes"/>
    <s v="OVANDO"/>
    <s v="MT"/>
    <x v="2"/>
  </r>
  <r>
    <s v="Asher Brower"/>
    <s v="CRESCENT"/>
    <s v="MO"/>
    <x v="5"/>
  </r>
  <r>
    <s v="Millard Neely"/>
    <s v="MINNEAPOLIS"/>
    <s v="MN"/>
    <x v="3"/>
  </r>
  <r>
    <s v="Asher Brower"/>
    <s v="CRESCENT"/>
    <s v="MO"/>
    <x v="5"/>
  </r>
  <r>
    <s v="Balfour Jaynes"/>
    <s v="BLOXBURG"/>
    <s v="MT"/>
    <x v="8"/>
  </r>
  <r>
    <s v="Millard Neely"/>
    <s v="MINNEAPOLIS"/>
    <s v="MN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B90776-657C-4932-B062-047A12882CB2}" name="PivotTable4" cacheId="6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2:H12" firstHeaderRow="1" firstDataRow="1" firstDataCol="1"/>
  <pivotFields count="4">
    <pivotField showAll="0"/>
    <pivotField showAll="0"/>
    <pivotField showAll="0"/>
    <pivotField axis="axisRow" dataField="1" showAll="0" sortType="descending">
      <items count="10">
        <item x="4"/>
        <item x="5"/>
        <item x="8"/>
        <item x="2"/>
        <item x="0"/>
        <item x="1"/>
        <item x="7"/>
        <item x="6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3"/>
  </rowFields>
  <rowItems count="10">
    <i>
      <x v="7"/>
    </i>
    <i>
      <x v="1"/>
    </i>
    <i>
      <x v="8"/>
    </i>
    <i>
      <x/>
    </i>
    <i>
      <x v="3"/>
    </i>
    <i>
      <x v="4"/>
    </i>
    <i>
      <x v="6"/>
    </i>
    <i>
      <x v="5"/>
    </i>
    <i>
      <x v="2"/>
    </i>
    <i t="grand">
      <x/>
    </i>
  </rowItems>
  <colItems count="1">
    <i/>
  </colItems>
  <dataFields count="1">
    <dataField name="Count of Join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unique-distinct-records-sorted-by-frequency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unique-distinct-records-sorted-by-frequency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-digital-help.com/unique-distinct-records-sorted-by-frequency/" TargetMode="External"/><Relationship Id="rId2" Type="http://schemas.openxmlformats.org/officeDocument/2006/relationships/hyperlink" Target="https://www.get-digital-help.com/" TargetMode="Externa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get-digital-help.com/" TargetMode="External"/><Relationship Id="rId4" Type="http://schemas.openxmlformats.org/officeDocument/2006/relationships/hyperlink" Target="https://www.get-digital-help.com/unique-distinct-records-sorted-by-frequenc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showGridLines="0" zoomScaleNormal="100" workbookViewId="0"/>
  </sheetViews>
  <sheetFormatPr defaultRowHeight="15" x14ac:dyDescent="0.25"/>
  <cols>
    <col min="1" max="1" width="17.5703125" style="2" bestFit="1" customWidth="1"/>
    <col min="2" max="2" width="14.85546875" style="2" bestFit="1" customWidth="1"/>
    <col min="3" max="3" width="6.85546875" style="2" bestFit="1" customWidth="1"/>
    <col min="4" max="4" width="3.85546875" customWidth="1"/>
    <col min="5" max="5" width="17.5703125" bestFit="1" customWidth="1"/>
    <col min="6" max="6" width="14.85546875" bestFit="1" customWidth="1"/>
    <col min="8" max="8" width="11.5703125" bestFit="1" customWidth="1"/>
    <col min="10" max="10" width="10" bestFit="1" customWidth="1"/>
  </cols>
  <sheetData>
    <row r="1" spans="1:11" ht="18.75" x14ac:dyDescent="0.3">
      <c r="A1" s="1" t="s">
        <v>16</v>
      </c>
      <c r="B1" s="1" t="s">
        <v>15</v>
      </c>
      <c r="C1" s="1" t="s">
        <v>14</v>
      </c>
      <c r="E1" s="9" t="s">
        <v>24</v>
      </c>
      <c r="F1" s="9"/>
      <c r="G1" s="9"/>
      <c r="H1" s="9"/>
    </row>
    <row r="2" spans="1:11" x14ac:dyDescent="0.25">
      <c r="A2" s="2" t="s">
        <v>22</v>
      </c>
      <c r="B2" s="2" t="s">
        <v>3</v>
      </c>
      <c r="C2" s="2" t="s">
        <v>2</v>
      </c>
      <c r="E2" s="3" t="s">
        <v>16</v>
      </c>
      <c r="F2" s="3" t="s">
        <v>15</v>
      </c>
      <c r="G2" s="3" t="s">
        <v>14</v>
      </c>
      <c r="H2" s="3" t="s">
        <v>25</v>
      </c>
      <c r="J2" t="s">
        <v>27</v>
      </c>
      <c r="K2" s="8" t="s">
        <v>29</v>
      </c>
    </row>
    <row r="3" spans="1:11" x14ac:dyDescent="0.25">
      <c r="A3" s="2" t="s">
        <v>23</v>
      </c>
      <c r="B3" s="2" t="s">
        <v>1</v>
      </c>
      <c r="C3" s="2" t="s">
        <v>0</v>
      </c>
      <c r="E3" s="4" t="str">
        <f t="array" ref="E3">INDEX($A$2:$C$29,MATCH(LARGE(IF(COUNTIFS($E$2:E2,$A$2:$A$29,$F$2:F2,$B$2:$B$29,$G$2:G2,$C$2:$C$29)=0,COUNTIFS($A$2:$A$29,$A$2:$A$29,$B$2:$B$29,$B$2:$B$29,$C$2:$C$29,$C$2:$C$29),""),1),COUNTIFS($A$2:$A$29,$A$2:$A$29,$B$2:$B$29,$B$2:$B$29,$C$2:$C$29,$C$2:$C$29)*(COUNTIFS($E$2:E2,$A$2:$A$29,$F$2:F2,$B$2:$B$29,$G$2:G2,$C$2:$C$29)=0),0),COLUMN(A1))</f>
        <v>Maura Albers</v>
      </c>
      <c r="F3" s="4" t="str">
        <f t="array" ref="F3">INDEX($A$2:$C$29,MATCH(LARGE(IF(COUNTIFS($E$2:F2,$A$2:$A$29,$F$2:G2,$B$2:$B$29,$G$2:H2,$C$2:$C$29)=0,COUNTIFS($A$2:$A$29,$A$2:$A$29,$B$2:$B$29,$B$2:$B$29,$C$2:$C$29,$C$2:$C$29),""),1),COUNTIFS($A$2:$A$29,$A$2:$A$29,$B$2:$B$29,$B$2:$B$29,$C$2:$C$29,$C$2:$C$29)*(COUNTIFS($E$2:F2,$A$2:$A$29,$F$2:G2,$B$2:$B$29,$G$2:H2,$C$2:$C$29)=0),0),COLUMN(B1))</f>
        <v>SAGOLA</v>
      </c>
      <c r="G3" s="4" t="str">
        <f t="array" ref="G3">INDEX($A$2:$C$29,MATCH(LARGE(IF(COUNTIFS($E$2:G2,$A$2:$A$29,$F$2:H2,$B$2:$B$29,$G$2:I2,$C$2:$C$29)=0,COUNTIFS($A$2:$A$29,$A$2:$A$29,$B$2:$B$29,$B$2:$B$29,$C$2:$C$29,$C$2:$C$29),""),1),COUNTIFS($A$2:$A$29,$A$2:$A$29,$B$2:$B$29,$B$2:$B$29,$C$2:$C$29,$C$2:$C$29)*(COUNTIFS($E$2:G2,$A$2:$A$29,$F$2:H2,$B$2:$B$29,$G$2:I2,$C$2:$C$29)=0),0),COLUMN(C1))</f>
        <v>MI</v>
      </c>
      <c r="H3" s="4">
        <f>COUNTIFS($A$2:$A$29,E3,$B$2:$B$29,F3,$C$2:$C$29,G3)</f>
        <v>7</v>
      </c>
      <c r="J3" t="s">
        <v>28</v>
      </c>
      <c r="K3" s="8" t="s">
        <v>30</v>
      </c>
    </row>
    <row r="4" spans="1:11" x14ac:dyDescent="0.25">
      <c r="A4" s="2" t="s">
        <v>21</v>
      </c>
      <c r="B4" s="2" t="s">
        <v>5</v>
      </c>
      <c r="C4" s="2" t="s">
        <v>4</v>
      </c>
      <c r="E4" s="4" t="str">
        <f t="array" ref="E4">INDEX($A$2:$C$29,MATCH(LARGE(IF(COUNTIFS($E$2:E3,$A$2:$A$29,$F$2:F3,$B$2:$B$29,$G$2:G3,$C$2:$C$29)=0,COUNTIFS($A$2:$A$29,$A$2:$A$29,$B$2:$B$29,$B$2:$B$29,$C$2:$C$29,$C$2:$C$29),""),1),COUNTIFS($A$2:$A$29,$A$2:$A$29,$B$2:$B$29,$B$2:$B$29,$C$2:$C$29,$C$2:$C$29)*(COUNTIFS($E$2:E3,$A$2:$A$29,$F$2:F3,$B$2:$B$29,$G$2:G3,$C$2:$C$29)=0),0),COLUMN(A2))</f>
        <v>Asher Brower</v>
      </c>
      <c r="F4" s="4" t="str">
        <f t="array" ref="F4">INDEX($A$2:$C$29,MATCH(LARGE(IF(COUNTIFS($E$2:F3,$A$2:$A$29,$F$2:G3,$B$2:$B$29,$G$2:H3,$C$2:$C$29)=0,COUNTIFS($A$2:$A$29,$A$2:$A$29,$B$2:$B$29,$B$2:$B$29,$C$2:$C$29,$C$2:$C$29),""),1),COUNTIFS($A$2:$A$29,$A$2:$A$29,$B$2:$B$29,$B$2:$B$29,$C$2:$C$29,$C$2:$C$29)*(COUNTIFS($E$2:F3,$A$2:$A$29,$F$2:G3,$B$2:$B$29,$G$2:H3,$C$2:$C$29)=0),0),COLUMN(B2))</f>
        <v>CRESCENT</v>
      </c>
      <c r="G4" s="4" t="str">
        <f t="array" ref="G4">INDEX($A$2:$C$29,MATCH(LARGE(IF(COUNTIFS($E$2:G3,$A$2:$A$29,$F$2:H3,$B$2:$B$29,$G$2:I3,$C$2:$C$29)=0,COUNTIFS($A$2:$A$29,$A$2:$A$29,$B$2:$B$29,$B$2:$B$29,$C$2:$C$29,$C$2:$C$29),""),1),COUNTIFS($A$2:$A$29,$A$2:$A$29,$B$2:$B$29,$B$2:$B$29,$C$2:$C$29,$C$2:$C$29)*(COUNTIFS($E$2:G3,$A$2:$A$29,$F$2:H3,$B$2:$B$29,$G$2:I3,$C$2:$C$29)=0),0),COLUMN(C2))</f>
        <v>MO</v>
      </c>
      <c r="H4" s="4">
        <f t="shared" ref="H4:H9" si="0">COUNTIFS($A$2:$A$29,E4,$B$2:$B$29,F4,$C$2:$C$29,G4)</f>
        <v>6</v>
      </c>
    </row>
    <row r="5" spans="1:11" x14ac:dyDescent="0.25">
      <c r="A5" s="2" t="s">
        <v>19</v>
      </c>
      <c r="B5" s="2" t="s">
        <v>9</v>
      </c>
      <c r="C5" s="2" t="s">
        <v>8</v>
      </c>
      <c r="E5" s="4" t="str">
        <f t="array" ref="E5">INDEX($A$2:$C$29,MATCH(LARGE(IF(COUNTIFS($E$2:E4,$A$2:$A$29,$F$2:F4,$B$2:$B$29,$G$2:G4,$C$2:$C$29)=0,COUNTIFS($A$2:$A$29,$A$2:$A$29,$B$2:$B$29,$B$2:$B$29,$C$2:$C$29,$C$2:$C$29),""),1),COUNTIFS($A$2:$A$29,$A$2:$A$29,$B$2:$B$29,$B$2:$B$29,$C$2:$C$29,$C$2:$C$29)*(COUNTIFS($E$2:E4,$A$2:$A$29,$F$2:F4,$B$2:$B$29,$G$2:G4,$C$2:$C$29)=0),0),COLUMN(A3))</f>
        <v>Millard Neely</v>
      </c>
      <c r="F5" s="4" t="str">
        <f t="array" ref="F5">INDEX($A$2:$C$29,MATCH(LARGE(IF(COUNTIFS($E$2:F4,$A$2:$A$29,$F$2:G4,$B$2:$B$29,$G$2:H4,$C$2:$C$29)=0,COUNTIFS($A$2:$A$29,$A$2:$A$29,$B$2:$B$29,$B$2:$B$29,$C$2:$C$29,$C$2:$C$29),""),1),COUNTIFS($A$2:$A$29,$A$2:$A$29,$B$2:$B$29,$B$2:$B$29,$C$2:$C$29,$C$2:$C$29)*(COUNTIFS($E$2:F4,$A$2:$A$29,$F$2:G4,$B$2:$B$29,$G$2:H4,$C$2:$C$29)=0),0),COLUMN(B3))</f>
        <v>MINNEAPOLIS</v>
      </c>
      <c r="G5" s="4" t="str">
        <f t="array" ref="G5">INDEX($A$2:$C$29,MATCH(LARGE(IF(COUNTIFS($E$2:G4,$A$2:$A$29,$F$2:H4,$B$2:$B$29,$G$2:I4,$C$2:$C$29)=0,COUNTIFS($A$2:$A$29,$A$2:$A$29,$B$2:$B$29,$B$2:$B$29,$C$2:$C$29,$C$2:$C$29),""),1),COUNTIFS($A$2:$A$29,$A$2:$A$29,$B$2:$B$29,$B$2:$B$29,$C$2:$C$29,$C$2:$C$29)*(COUNTIFS($E$2:G4,$A$2:$A$29,$F$2:H4,$B$2:$B$29,$G$2:I4,$C$2:$C$29)=0),0),COLUMN(C3))</f>
        <v>MN</v>
      </c>
      <c r="H5" s="4">
        <f t="shared" si="0"/>
        <v>5</v>
      </c>
    </row>
    <row r="6" spans="1:11" x14ac:dyDescent="0.25">
      <c r="A6" s="2" t="s">
        <v>22</v>
      </c>
      <c r="B6" s="2" t="s">
        <v>3</v>
      </c>
      <c r="C6" s="2" t="s">
        <v>2</v>
      </c>
      <c r="E6" s="4" t="str">
        <f t="array" ref="E6">INDEX($A$2:$C$29,MATCH(LARGE(IF(COUNTIFS($E$2:E5,$A$2:$A$29,$F$2:F5,$B$2:$B$29,$G$2:G5,$C$2:$C$29)=0,COUNTIFS($A$2:$A$29,$A$2:$A$29,$B$2:$B$29,$B$2:$B$29,$C$2:$C$29,$C$2:$C$29),""),1),COUNTIFS($A$2:$A$29,$A$2:$A$29,$B$2:$B$29,$B$2:$B$29,$C$2:$C$29,$C$2:$C$29)*(COUNTIFS($E$2:E5,$A$2:$A$29,$F$2:F5,$B$2:$B$29,$G$2:G5,$C$2:$C$29)=0),0),COLUMN(A4))</f>
        <v>Aileen Mcgovern</v>
      </c>
      <c r="F6" s="4" t="str">
        <f t="array" ref="F6">INDEX($A$2:$C$29,MATCH(LARGE(IF(COUNTIFS($E$2:F5,$A$2:$A$29,$F$2:G5,$B$2:$B$29,$G$2:H5,$C$2:$C$29)=0,COUNTIFS($A$2:$A$29,$A$2:$A$29,$B$2:$B$29,$B$2:$B$29,$C$2:$C$29,$C$2:$C$29),""),1),COUNTIFS($A$2:$A$29,$A$2:$A$29,$B$2:$B$29,$B$2:$B$29,$C$2:$C$29,$C$2:$C$29)*(COUNTIFS($E$2:F5,$A$2:$A$29,$F$2:G5,$B$2:$B$29,$G$2:H5,$C$2:$C$29)=0),0),COLUMN(B4))</f>
        <v>DECKERS</v>
      </c>
      <c r="G6" s="4" t="str">
        <f t="array" ref="G6">INDEX($A$2:$C$29,MATCH(LARGE(IF(COUNTIFS($E$2:G5,$A$2:$A$29,$F$2:H5,$B$2:$B$29,$G$2:I5,$C$2:$C$29)=0,COUNTIFS($A$2:$A$29,$A$2:$A$29,$B$2:$B$29,$B$2:$B$29,$C$2:$C$29,$C$2:$C$29),""),1),COUNTIFS($A$2:$A$29,$A$2:$A$29,$B$2:$B$29,$B$2:$B$29,$C$2:$C$29,$C$2:$C$29)*(COUNTIFS($E$2:G5,$A$2:$A$29,$F$2:H5,$B$2:$B$29,$G$2:I5,$C$2:$C$29)=0),0),COLUMN(C4))</f>
        <v>CO</v>
      </c>
      <c r="H6" s="4">
        <f t="shared" si="0"/>
        <v>4</v>
      </c>
    </row>
    <row r="7" spans="1:11" x14ac:dyDescent="0.25">
      <c r="A7" s="2" t="s">
        <v>20</v>
      </c>
      <c r="B7" s="2" t="s">
        <v>7</v>
      </c>
      <c r="C7" s="2" t="s">
        <v>6</v>
      </c>
      <c r="E7" s="4" t="str">
        <f t="array" ref="E7">INDEX($A$2:$C$29,MATCH(LARGE(IF(COUNTIFS($E$2:E6,$A$2:$A$29,$F$2:F6,$B$2:$B$29,$G$2:G6,$C$2:$C$29)=0,COUNTIFS($A$2:$A$29,$A$2:$A$29,$B$2:$B$29,$B$2:$B$29,$C$2:$C$29,$C$2:$C$29),""),1),COUNTIFS($A$2:$A$29,$A$2:$A$29,$B$2:$B$29,$B$2:$B$29,$C$2:$C$29,$C$2:$C$29)*(COUNTIFS($E$2:E6,$A$2:$A$29,$F$2:F6,$B$2:$B$29,$G$2:G6,$C$2:$C$29)=0),0),COLUMN(A5))</f>
        <v>Balfour Jaynes</v>
      </c>
      <c r="F7" s="4" t="str">
        <f t="array" ref="F7">INDEX($A$2:$C$29,MATCH(LARGE(IF(COUNTIFS($E$2:F6,$A$2:$A$29,$F$2:G6,$B$2:$B$29,$G$2:H6,$C$2:$C$29)=0,COUNTIFS($A$2:$A$29,$A$2:$A$29,$B$2:$B$29,$B$2:$B$29,$C$2:$C$29,$C$2:$C$29),""),1),COUNTIFS($A$2:$A$29,$A$2:$A$29,$B$2:$B$29,$B$2:$B$29,$C$2:$C$29,$C$2:$C$29)*(COUNTIFS($E$2:F6,$A$2:$A$29,$F$2:G6,$B$2:$B$29,$G$2:H6,$C$2:$C$29)=0),0),COLUMN(B5))</f>
        <v>OVANDO</v>
      </c>
      <c r="G7" s="4" t="str">
        <f t="array" ref="G7">INDEX($A$2:$C$29,MATCH(LARGE(IF(COUNTIFS($E$2:G6,$A$2:$A$29,$F$2:H6,$B$2:$B$29,$G$2:I6,$C$2:$C$29)=0,COUNTIFS($A$2:$A$29,$A$2:$A$29,$B$2:$B$29,$B$2:$B$29,$C$2:$C$29,$C$2:$C$29),""),1),COUNTIFS($A$2:$A$29,$A$2:$A$29,$B$2:$B$29,$B$2:$B$29,$C$2:$C$29,$C$2:$C$29)*(COUNTIFS($E$2:G6,$A$2:$A$29,$F$2:H6,$B$2:$B$29,$G$2:I6,$C$2:$C$29)=0),0),COLUMN(C5))</f>
        <v>MT</v>
      </c>
      <c r="H7" s="4">
        <f t="shared" si="0"/>
        <v>3</v>
      </c>
    </row>
    <row r="8" spans="1:11" x14ac:dyDescent="0.25">
      <c r="A8" s="2" t="s">
        <v>18</v>
      </c>
      <c r="B8" s="2" t="s">
        <v>11</v>
      </c>
      <c r="C8" s="2" t="s">
        <v>10</v>
      </c>
      <c r="E8" s="4" t="str">
        <f t="array" ref="E8">INDEX($A$2:$C$29,MATCH(LARGE(IF(COUNTIFS($E$2:E7,$A$2:$A$29,$F$2:F7,$B$2:$B$29,$G$2:G7,$C$2:$C$29)=0,COUNTIFS($A$2:$A$29,$A$2:$A$29,$B$2:$B$29,$B$2:$B$29,$C$2:$C$29,$C$2:$C$29),""),1),COUNTIFS($A$2:$A$29,$A$2:$A$29,$B$2:$B$29,$B$2:$B$29,$C$2:$C$29,$C$2:$C$29)*(COUNTIFS($E$2:E7,$A$2:$A$29,$F$2:F7,$B$2:$B$29,$G$2:G7,$C$2:$C$29)=0),0),COLUMN(A6))</f>
        <v>Devante Kovach</v>
      </c>
      <c r="F8" s="4" t="str">
        <f t="array" ref="F8">INDEX($A$2:$C$29,MATCH(LARGE(IF(COUNTIFS($E$2:F7,$A$2:$A$29,$F$2:G7,$B$2:$B$29,$G$2:H7,$C$2:$C$29)=0,COUNTIFS($A$2:$A$29,$A$2:$A$29,$B$2:$B$29,$B$2:$B$29,$C$2:$C$29,$C$2:$C$29),""),1),COUNTIFS($A$2:$A$29,$A$2:$A$29,$B$2:$B$29,$B$2:$B$29,$C$2:$C$29,$C$2:$C$29)*(COUNTIFS($E$2:F7,$A$2:$A$29,$F$2:G7,$B$2:$B$29,$G$2:H7,$C$2:$C$29)=0),0),COLUMN(B6))</f>
        <v>WATERBURY</v>
      </c>
      <c r="G8" s="4" t="str">
        <f t="array" ref="G8">INDEX($A$2:$C$29,MATCH(LARGE(IF(COUNTIFS($E$2:G7,$A$2:$A$29,$F$2:H7,$B$2:$B$29,$G$2:I7,$C$2:$C$29)=0,COUNTIFS($A$2:$A$29,$A$2:$A$29,$B$2:$B$29,$B$2:$B$29,$C$2:$C$29,$C$2:$C$29),""),1),COUNTIFS($A$2:$A$29,$A$2:$A$29,$B$2:$B$29,$B$2:$B$29,$C$2:$C$29,$C$2:$C$29)*(COUNTIFS($E$2:G7,$A$2:$A$29,$F$2:H7,$B$2:$B$29,$G$2:I7,$C$2:$C$29)=0),0),COLUMN(C6))</f>
        <v>NE</v>
      </c>
      <c r="H8" s="4">
        <f t="shared" si="0"/>
        <v>2</v>
      </c>
    </row>
    <row r="9" spans="1:11" x14ac:dyDescent="0.25">
      <c r="A9" s="2" t="s">
        <v>18</v>
      </c>
      <c r="B9" s="2" t="s">
        <v>11</v>
      </c>
      <c r="C9" s="2" t="s">
        <v>10</v>
      </c>
      <c r="E9" s="4" t="str">
        <f t="array" ref="E9">INDEX($A$2:$C$29,MATCH(LARGE(IF(COUNTIFS($E$2:E8,$A$2:$A$29,$F$2:F8,$B$2:$B$29,$G$2:G8,$C$2:$C$29)=0,COUNTIFS($A$2:$A$29,$A$2:$A$29,$B$2:$B$29,$B$2:$B$29,$C$2:$C$29,$C$2:$C$29),""),1),COUNTIFS($A$2:$A$29,$A$2:$A$29,$B$2:$B$29,$B$2:$B$29,$C$2:$C$29,$C$2:$C$29)*(COUNTIFS($E$2:E8,$A$2:$A$29,$F$2:F8,$B$2:$B$29,$G$2:G8,$C$2:$C$29)=0),0),COLUMN(A7))</f>
        <v>Ladonna Keller</v>
      </c>
      <c r="F9" s="4" t="str">
        <f t="array" ref="F9">INDEX($A$2:$C$29,MATCH(LARGE(IF(COUNTIFS($E$2:F8,$A$2:$A$29,$F$2:G8,$B$2:$B$29,$G$2:H8,$C$2:$C$29)=0,COUNTIFS($A$2:$A$29,$A$2:$A$29,$B$2:$B$29,$B$2:$B$29,$C$2:$C$29,$C$2:$C$29),""),1),COUNTIFS($A$2:$A$29,$A$2:$A$29,$B$2:$B$29,$B$2:$B$29,$C$2:$C$29,$C$2:$C$29)*(COUNTIFS($E$2:F8,$A$2:$A$29,$F$2:G8,$B$2:$B$29,$G$2:H8,$C$2:$C$29)=0),0),COLUMN(B7))</f>
        <v>GRAYVILLE</v>
      </c>
      <c r="G9" s="4" t="str">
        <f t="array" ref="G9">INDEX($A$2:$C$29,MATCH(LARGE(IF(COUNTIFS($E$2:G8,$A$2:$A$29,$F$2:H8,$B$2:$B$29,$G$2:I8,$C$2:$C$29)=0,COUNTIFS($A$2:$A$29,$A$2:$A$29,$B$2:$B$29,$B$2:$B$29,$C$2:$C$29,$C$2:$C$29),""),1),COUNTIFS($A$2:$A$29,$A$2:$A$29,$B$2:$B$29,$B$2:$B$29,$C$2:$C$29,$C$2:$C$29)*(COUNTIFS($E$2:G8,$A$2:$A$29,$F$2:H8,$B$2:$B$29,$G$2:I8,$C$2:$C$29)=0),0),COLUMN(C7))</f>
        <v>IL</v>
      </c>
      <c r="H9" s="4">
        <f t="shared" si="0"/>
        <v>1</v>
      </c>
    </row>
    <row r="10" spans="1:11" x14ac:dyDescent="0.25">
      <c r="A10" s="2" t="s">
        <v>20</v>
      </c>
      <c r="B10" s="2" t="s">
        <v>7</v>
      </c>
      <c r="C10" s="2" t="s">
        <v>6</v>
      </c>
    </row>
    <row r="11" spans="1:11" x14ac:dyDescent="0.25">
      <c r="A11" s="2" t="s">
        <v>19</v>
      </c>
      <c r="B11" s="2" t="s">
        <v>9</v>
      </c>
      <c r="C11" s="2" t="s">
        <v>8</v>
      </c>
    </row>
    <row r="12" spans="1:11" x14ac:dyDescent="0.25">
      <c r="A12" s="2" t="s">
        <v>17</v>
      </c>
      <c r="B12" s="2" t="s">
        <v>13</v>
      </c>
      <c r="C12" s="2" t="s">
        <v>12</v>
      </c>
    </row>
    <row r="13" spans="1:11" x14ac:dyDescent="0.25">
      <c r="A13" s="2" t="s">
        <v>17</v>
      </c>
      <c r="B13" s="2" t="s">
        <v>13</v>
      </c>
      <c r="C13" s="2" t="s">
        <v>12</v>
      </c>
    </row>
    <row r="14" spans="1:11" x14ac:dyDescent="0.25">
      <c r="A14" s="2" t="s">
        <v>17</v>
      </c>
      <c r="B14" s="2" t="s">
        <v>13</v>
      </c>
      <c r="C14" s="2" t="s">
        <v>12</v>
      </c>
    </row>
    <row r="15" spans="1:11" x14ac:dyDescent="0.25">
      <c r="A15" s="2" t="s">
        <v>18</v>
      </c>
      <c r="B15" s="2" t="s">
        <v>11</v>
      </c>
      <c r="C15" s="2" t="s">
        <v>10</v>
      </c>
    </row>
    <row r="16" spans="1:11" x14ac:dyDescent="0.25">
      <c r="A16" s="2" t="s">
        <v>17</v>
      </c>
      <c r="B16" s="2" t="s">
        <v>13</v>
      </c>
      <c r="C16" s="2" t="s">
        <v>12</v>
      </c>
    </row>
    <row r="17" spans="1:3" x14ac:dyDescent="0.25">
      <c r="A17" s="2" t="s">
        <v>19</v>
      </c>
      <c r="B17" s="2" t="s">
        <v>9</v>
      </c>
      <c r="C17" s="2" t="s">
        <v>8</v>
      </c>
    </row>
    <row r="18" spans="1:3" x14ac:dyDescent="0.25">
      <c r="A18" s="2" t="s">
        <v>20</v>
      </c>
      <c r="B18" s="2" t="s">
        <v>7</v>
      </c>
      <c r="C18" s="2" t="s">
        <v>6</v>
      </c>
    </row>
    <row r="19" spans="1:3" x14ac:dyDescent="0.25">
      <c r="A19" s="2" t="s">
        <v>17</v>
      </c>
      <c r="B19" s="2" t="s">
        <v>13</v>
      </c>
      <c r="C19" s="2" t="s">
        <v>12</v>
      </c>
    </row>
    <row r="20" spans="1:3" x14ac:dyDescent="0.25">
      <c r="A20" s="2" t="s">
        <v>17</v>
      </c>
      <c r="B20" s="2" t="s">
        <v>13</v>
      </c>
      <c r="C20" s="2" t="s">
        <v>12</v>
      </c>
    </row>
    <row r="21" spans="1:3" x14ac:dyDescent="0.25">
      <c r="A21" s="2" t="s">
        <v>18</v>
      </c>
      <c r="B21" s="2" t="s">
        <v>11</v>
      </c>
      <c r="C21" s="2" t="s">
        <v>10</v>
      </c>
    </row>
    <row r="22" spans="1:3" x14ac:dyDescent="0.25">
      <c r="A22" s="2" t="s">
        <v>20</v>
      </c>
      <c r="B22" s="2" t="s">
        <v>7</v>
      </c>
      <c r="C22" s="2" t="s">
        <v>6</v>
      </c>
    </row>
    <row r="23" spans="1:3" x14ac:dyDescent="0.25">
      <c r="A23" s="2" t="s">
        <v>17</v>
      </c>
      <c r="B23" s="2" t="s">
        <v>13</v>
      </c>
      <c r="C23" s="2" t="s">
        <v>12</v>
      </c>
    </row>
    <row r="24" spans="1:3" x14ac:dyDescent="0.25">
      <c r="A24" s="2" t="s">
        <v>21</v>
      </c>
      <c r="B24" s="2" t="s">
        <v>5</v>
      </c>
      <c r="C24" s="2" t="s">
        <v>4</v>
      </c>
    </row>
    <row r="25" spans="1:3" x14ac:dyDescent="0.25">
      <c r="A25" s="2" t="s">
        <v>18</v>
      </c>
      <c r="B25" s="2" t="s">
        <v>11</v>
      </c>
      <c r="C25" s="2" t="s">
        <v>10</v>
      </c>
    </row>
    <row r="26" spans="1:3" x14ac:dyDescent="0.25">
      <c r="A26" s="2" t="s">
        <v>19</v>
      </c>
      <c r="B26" s="2" t="s">
        <v>9</v>
      </c>
      <c r="C26" s="2" t="s">
        <v>8</v>
      </c>
    </row>
    <row r="27" spans="1:3" x14ac:dyDescent="0.25">
      <c r="A27" s="2" t="s">
        <v>18</v>
      </c>
      <c r="B27" s="2" t="s">
        <v>11</v>
      </c>
      <c r="C27" s="2" t="s">
        <v>10</v>
      </c>
    </row>
    <row r="28" spans="1:3" x14ac:dyDescent="0.25">
      <c r="A28" s="2" t="s">
        <v>21</v>
      </c>
      <c r="B28" s="2" t="s">
        <v>5</v>
      </c>
      <c r="C28" s="2" t="s">
        <v>4</v>
      </c>
    </row>
    <row r="29" spans="1:3" x14ac:dyDescent="0.25">
      <c r="A29" s="2" t="s">
        <v>19</v>
      </c>
      <c r="B29" s="2" t="s">
        <v>9</v>
      </c>
      <c r="C29" s="2" t="s">
        <v>8</v>
      </c>
    </row>
  </sheetData>
  <sortState xmlns:xlrd2="http://schemas.microsoft.com/office/spreadsheetml/2017/richdata2" ref="A2:D29">
    <sortCondition ref="D2:D29"/>
  </sortState>
  <mergeCells count="1">
    <mergeCell ref="E1:H1"/>
  </mergeCells>
  <hyperlinks>
    <hyperlink ref="K2" r:id="rId1" xr:uid="{BB352921-7829-45BA-87E0-30F9FA6C8A9F}"/>
    <hyperlink ref="K3" r:id="rId2" xr:uid="{62420934-01B3-422B-B69C-CAC6C0E1F8A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650F-A826-4EF0-9946-17A678235ECF}">
  <dimension ref="B2:W30"/>
  <sheetViews>
    <sheetView showGridLines="0" zoomScaleNormal="100" workbookViewId="0"/>
  </sheetViews>
  <sheetFormatPr defaultRowHeight="15" x14ac:dyDescent="0.25"/>
  <cols>
    <col min="1" max="1" width="2.85546875" customWidth="1"/>
    <col min="2" max="2" width="17.5703125" style="2" bestFit="1" customWidth="1"/>
    <col min="3" max="3" width="14.85546875" style="2" bestFit="1" customWidth="1"/>
    <col min="4" max="4" width="6.85546875" style="2" bestFit="1" customWidth="1"/>
    <col min="5" max="5" width="2.85546875" customWidth="1"/>
    <col min="6" max="6" width="17.5703125" bestFit="1" customWidth="1"/>
    <col min="7" max="7" width="14.85546875" bestFit="1" customWidth="1"/>
    <col min="8" max="8" width="6.85546875" bestFit="1" customWidth="1"/>
    <col min="9" max="9" width="8.42578125" customWidth="1"/>
    <col min="11" max="11" width="16.140625" bestFit="1" customWidth="1"/>
    <col min="12" max="12" width="13.5703125" bestFit="1" customWidth="1"/>
    <col min="16" max="16" width="17.5703125" bestFit="1" customWidth="1"/>
    <col min="17" max="17" width="14.85546875" bestFit="1" customWidth="1"/>
    <col min="18" max="18" width="5.5703125" bestFit="1" customWidth="1"/>
    <col min="19" max="19" width="5.140625" customWidth="1"/>
  </cols>
  <sheetData>
    <row r="2" spans="2:23" x14ac:dyDescent="0.25">
      <c r="B2" s="6" t="s">
        <v>16</v>
      </c>
      <c r="C2" s="6" t="s">
        <v>15</v>
      </c>
      <c r="D2" s="6" t="s">
        <v>14</v>
      </c>
      <c r="F2" s="10" t="s">
        <v>24</v>
      </c>
      <c r="G2" s="10"/>
      <c r="H2" s="10"/>
      <c r="I2" s="10"/>
      <c r="K2" t="s">
        <v>27</v>
      </c>
      <c r="L2" s="8" t="s">
        <v>29</v>
      </c>
    </row>
    <row r="3" spans="2:23" x14ac:dyDescent="0.25">
      <c r="B3" s="5" t="s">
        <v>22</v>
      </c>
      <c r="C3" s="5" t="s">
        <v>3</v>
      </c>
      <c r="D3" s="5" t="s">
        <v>2</v>
      </c>
      <c r="F3" s="7" t="s">
        <v>16</v>
      </c>
      <c r="G3" s="7" t="s">
        <v>15</v>
      </c>
      <c r="H3" s="7" t="s">
        <v>14</v>
      </c>
      <c r="I3" s="7" t="s">
        <v>26</v>
      </c>
      <c r="K3" t="s">
        <v>28</v>
      </c>
      <c r="L3" s="8" t="s">
        <v>30</v>
      </c>
    </row>
    <row r="4" spans="2:23" x14ac:dyDescent="0.25">
      <c r="B4" s="5" t="s">
        <v>23</v>
      </c>
      <c r="C4" s="5" t="s">
        <v>1</v>
      </c>
      <c r="D4" s="5" t="s">
        <v>0</v>
      </c>
      <c r="F4" s="5" t="str" cm="1">
        <f t="array" ref="F4:H10">_xlfn.LET(_xlpm.y,_xlfn.UNIQUE(B3:D30),_xlfn.SORTBY(_xlpm.y,COUNTIFS(B3:B30,INDEX(_xlpm.y,0,1),C3:C30,INDEX(_xlpm.y,0,2),D3:D30,INDEX(_xlpm.y,0,3)),-1))</f>
        <v>Maura Albers</v>
      </c>
      <c r="G4" s="5" t="str">
        <v>SAGOLA</v>
      </c>
      <c r="H4" s="5" t="str">
        <v>MI</v>
      </c>
      <c r="I4" s="5" cm="1">
        <f t="array" ref="I4:I10">COUNTIFS(B3:B30,F4:F10,C3:C30,G4:G10,D3:D30,H4:H10)</f>
        <v>7</v>
      </c>
    </row>
    <row r="5" spans="2:23" x14ac:dyDescent="0.25">
      <c r="B5" s="5" t="s">
        <v>21</v>
      </c>
      <c r="C5" s="5" t="s">
        <v>5</v>
      </c>
      <c r="D5" s="5" t="s">
        <v>4</v>
      </c>
      <c r="F5" s="5" t="str">
        <v>Asher Brower</v>
      </c>
      <c r="G5" s="5" t="str">
        <v>CRESCENT</v>
      </c>
      <c r="H5" s="5" t="str">
        <v>MO</v>
      </c>
      <c r="I5" s="5">
        <v>6</v>
      </c>
    </row>
    <row r="6" spans="2:23" x14ac:dyDescent="0.25">
      <c r="B6" s="5" t="s">
        <v>19</v>
      </c>
      <c r="C6" s="5" t="s">
        <v>9</v>
      </c>
      <c r="D6" s="5" t="s">
        <v>8</v>
      </c>
      <c r="F6" s="5" t="str">
        <v>Millard Neely</v>
      </c>
      <c r="G6" s="5" t="str">
        <v>MINNEAPOLIS</v>
      </c>
      <c r="H6" s="5" t="str">
        <v>MN</v>
      </c>
      <c r="I6" s="5">
        <v>5</v>
      </c>
      <c r="U6" t="str" cm="1">
        <f t="array" ref="U6:W12">_xlfn.SORTBY(_xlfn.UNIQUE(B3:D30),COUNTIFS(B3:B30,INDEX(_xlfn.UNIQUE(B3:D30),0,1),C3:C30,INDEX(_xlfn.UNIQUE(B3:D30),0,2),D3:D30,INDEX(_xlfn.UNIQUE(B3:D30),0,3)),-1)</f>
        <v>Maura Albers</v>
      </c>
      <c r="V6" t="str">
        <v>SAGOLA</v>
      </c>
      <c r="W6" t="str">
        <v>MI</v>
      </c>
    </row>
    <row r="7" spans="2:23" x14ac:dyDescent="0.25">
      <c r="B7" s="5" t="s">
        <v>22</v>
      </c>
      <c r="C7" s="5" t="s">
        <v>3</v>
      </c>
      <c r="D7" s="5" t="s">
        <v>2</v>
      </c>
      <c r="F7" s="5" t="str">
        <v>Aileen Mcgovern</v>
      </c>
      <c r="G7" s="5" t="str">
        <v>DECKERS</v>
      </c>
      <c r="H7" s="5" t="str">
        <v>CO</v>
      </c>
      <c r="I7" s="5">
        <v>4</v>
      </c>
      <c r="U7" t="str">
        <v>Asher Brower</v>
      </c>
      <c r="V7" t="str">
        <v>CRESCENT</v>
      </c>
      <c r="W7" t="str">
        <v>MO</v>
      </c>
    </row>
    <row r="8" spans="2:23" x14ac:dyDescent="0.25">
      <c r="B8" s="5" t="s">
        <v>20</v>
      </c>
      <c r="C8" s="5" t="s">
        <v>7</v>
      </c>
      <c r="D8" s="5" t="s">
        <v>6</v>
      </c>
      <c r="F8" s="5" t="str">
        <v>Balfour Jaynes</v>
      </c>
      <c r="G8" s="5" t="str">
        <v>OVANDO</v>
      </c>
      <c r="H8" s="5" t="str">
        <v>MT</v>
      </c>
      <c r="I8" s="5">
        <v>3</v>
      </c>
      <c r="U8" t="str">
        <v>Millard Neely</v>
      </c>
      <c r="V8" t="str">
        <v>MINNEAPOLIS</v>
      </c>
      <c r="W8" t="str">
        <v>MN</v>
      </c>
    </row>
    <row r="9" spans="2:23" x14ac:dyDescent="0.25">
      <c r="B9" s="5" t="s">
        <v>18</v>
      </c>
      <c r="C9" s="5" t="s">
        <v>11</v>
      </c>
      <c r="D9" s="5" t="s">
        <v>10</v>
      </c>
      <c r="F9" s="5" t="str">
        <v>Devante Kovach</v>
      </c>
      <c r="G9" s="5" t="str">
        <v>WATERBURY</v>
      </c>
      <c r="H9" s="5" t="str">
        <v>NE</v>
      </c>
      <c r="I9" s="5">
        <v>2</v>
      </c>
      <c r="U9" t="str">
        <v>Aileen Mcgovern</v>
      </c>
      <c r="V9" t="str">
        <v>DECKERS</v>
      </c>
      <c r="W9" t="str">
        <v>CO</v>
      </c>
    </row>
    <row r="10" spans="2:23" x14ac:dyDescent="0.25">
      <c r="B10" s="5" t="s">
        <v>18</v>
      </c>
      <c r="C10" s="5" t="s">
        <v>11</v>
      </c>
      <c r="D10" s="5" t="s">
        <v>10</v>
      </c>
      <c r="F10" s="5" t="str">
        <v>Ladonna Keller</v>
      </c>
      <c r="G10" s="5" t="str">
        <v>GRAYVILLE</v>
      </c>
      <c r="H10" s="5" t="str">
        <v>IL</v>
      </c>
      <c r="I10" s="5">
        <v>1</v>
      </c>
      <c r="U10" t="str">
        <v>Balfour Jaynes</v>
      </c>
      <c r="V10" t="str">
        <v>OVANDO</v>
      </c>
      <c r="W10" t="str">
        <v>MT</v>
      </c>
    </row>
    <row r="11" spans="2:23" x14ac:dyDescent="0.25">
      <c r="B11" s="5" t="s">
        <v>20</v>
      </c>
      <c r="C11" s="5" t="s">
        <v>7</v>
      </c>
      <c r="D11" s="5" t="s">
        <v>6</v>
      </c>
      <c r="U11" t="str">
        <v>Devante Kovach</v>
      </c>
      <c r="V11" t="str">
        <v>WATERBURY</v>
      </c>
      <c r="W11" t="str">
        <v>NE</v>
      </c>
    </row>
    <row r="12" spans="2:23" x14ac:dyDescent="0.25">
      <c r="B12" s="5" t="s">
        <v>19</v>
      </c>
      <c r="C12" s="5" t="s">
        <v>9</v>
      </c>
      <c r="D12" s="5" t="s">
        <v>8</v>
      </c>
      <c r="U12" t="str">
        <v>Ladonna Keller</v>
      </c>
      <c r="V12" t="str">
        <v>GRAYVILLE</v>
      </c>
      <c r="W12" t="str">
        <v>IL</v>
      </c>
    </row>
    <row r="13" spans="2:23" x14ac:dyDescent="0.25">
      <c r="B13" s="5" t="s">
        <v>17</v>
      </c>
      <c r="C13" s="5" t="s">
        <v>13</v>
      </c>
      <c r="D13" s="5" t="s">
        <v>12</v>
      </c>
    </row>
    <row r="14" spans="2:23" x14ac:dyDescent="0.25">
      <c r="B14" s="5" t="s">
        <v>17</v>
      </c>
      <c r="C14" s="5" t="s">
        <v>13</v>
      </c>
      <c r="D14" s="5" t="s">
        <v>12</v>
      </c>
    </row>
    <row r="15" spans="2:23" x14ac:dyDescent="0.25">
      <c r="B15" s="5" t="s">
        <v>17</v>
      </c>
      <c r="C15" s="5" t="s">
        <v>13</v>
      </c>
      <c r="D15" s="5" t="s">
        <v>12</v>
      </c>
    </row>
    <row r="16" spans="2:23" x14ac:dyDescent="0.25">
      <c r="B16" s="5" t="s">
        <v>18</v>
      </c>
      <c r="C16" s="5" t="s">
        <v>11</v>
      </c>
      <c r="D16" s="5" t="s">
        <v>10</v>
      </c>
    </row>
    <row r="17" spans="2:4" x14ac:dyDescent="0.25">
      <c r="B17" s="5" t="s">
        <v>17</v>
      </c>
      <c r="C17" s="5" t="s">
        <v>13</v>
      </c>
      <c r="D17" s="5" t="s">
        <v>12</v>
      </c>
    </row>
    <row r="18" spans="2:4" x14ac:dyDescent="0.25">
      <c r="B18" s="5" t="s">
        <v>19</v>
      </c>
      <c r="C18" s="5" t="s">
        <v>9</v>
      </c>
      <c r="D18" s="5" t="s">
        <v>8</v>
      </c>
    </row>
    <row r="19" spans="2:4" x14ac:dyDescent="0.25">
      <c r="B19" s="5" t="s">
        <v>20</v>
      </c>
      <c r="C19" s="5" t="s">
        <v>7</v>
      </c>
      <c r="D19" s="5" t="s">
        <v>6</v>
      </c>
    </row>
    <row r="20" spans="2:4" x14ac:dyDescent="0.25">
      <c r="B20" s="5" t="s">
        <v>17</v>
      </c>
      <c r="C20" s="5" t="s">
        <v>13</v>
      </c>
      <c r="D20" s="5" t="s">
        <v>12</v>
      </c>
    </row>
    <row r="21" spans="2:4" x14ac:dyDescent="0.25">
      <c r="B21" s="5" t="s">
        <v>17</v>
      </c>
      <c r="C21" s="5" t="s">
        <v>13</v>
      </c>
      <c r="D21" s="5" t="s">
        <v>12</v>
      </c>
    </row>
    <row r="22" spans="2:4" x14ac:dyDescent="0.25">
      <c r="B22" s="5" t="s">
        <v>18</v>
      </c>
      <c r="C22" s="5" t="s">
        <v>11</v>
      </c>
      <c r="D22" s="5" t="s">
        <v>10</v>
      </c>
    </row>
    <row r="23" spans="2:4" x14ac:dyDescent="0.25">
      <c r="B23" s="5" t="s">
        <v>20</v>
      </c>
      <c r="C23" s="5" t="s">
        <v>7</v>
      </c>
      <c r="D23" s="5" t="s">
        <v>6</v>
      </c>
    </row>
    <row r="24" spans="2:4" x14ac:dyDescent="0.25">
      <c r="B24" s="5" t="s">
        <v>17</v>
      </c>
      <c r="C24" s="5" t="s">
        <v>13</v>
      </c>
      <c r="D24" s="5" t="s">
        <v>12</v>
      </c>
    </row>
    <row r="25" spans="2:4" x14ac:dyDescent="0.25">
      <c r="B25" s="5" t="s">
        <v>21</v>
      </c>
      <c r="C25" s="5" t="s">
        <v>5</v>
      </c>
      <c r="D25" s="5" t="s">
        <v>4</v>
      </c>
    </row>
    <row r="26" spans="2:4" x14ac:dyDescent="0.25">
      <c r="B26" s="5" t="s">
        <v>18</v>
      </c>
      <c r="C26" s="5" t="s">
        <v>11</v>
      </c>
      <c r="D26" s="5" t="s">
        <v>10</v>
      </c>
    </row>
    <row r="27" spans="2:4" x14ac:dyDescent="0.25">
      <c r="B27" s="5" t="s">
        <v>19</v>
      </c>
      <c r="C27" s="5" t="s">
        <v>9</v>
      </c>
      <c r="D27" s="5" t="s">
        <v>8</v>
      </c>
    </row>
    <row r="28" spans="2:4" x14ac:dyDescent="0.25">
      <c r="B28" s="5" t="s">
        <v>18</v>
      </c>
      <c r="C28" s="5" t="s">
        <v>11</v>
      </c>
      <c r="D28" s="5" t="s">
        <v>10</v>
      </c>
    </row>
    <row r="29" spans="2:4" x14ac:dyDescent="0.25">
      <c r="B29" s="5" t="s">
        <v>21</v>
      </c>
      <c r="C29" s="5" t="s">
        <v>5</v>
      </c>
      <c r="D29" s="5" t="s">
        <v>4</v>
      </c>
    </row>
    <row r="30" spans="2:4" x14ac:dyDescent="0.25">
      <c r="B30" s="5" t="s">
        <v>19</v>
      </c>
      <c r="C30" s="5" t="s">
        <v>9</v>
      </c>
      <c r="D30" s="5" t="s">
        <v>8</v>
      </c>
    </row>
  </sheetData>
  <mergeCells count="1">
    <mergeCell ref="F2:I2"/>
  </mergeCells>
  <hyperlinks>
    <hyperlink ref="L2" r:id="rId1" xr:uid="{3A686F45-25EE-4A82-B93F-406C311DF4ED}"/>
    <hyperlink ref="L3" r:id="rId2" xr:uid="{CA9637CA-A636-4D7E-BF6B-0EF7F678CDC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5B0A-046B-41F2-83B3-39652D8EF643}">
  <dimension ref="B2:W30"/>
  <sheetViews>
    <sheetView showGridLines="0" tabSelected="1" zoomScaleNormal="100" workbookViewId="0">
      <selection activeCell="J12" sqref="J12"/>
    </sheetView>
  </sheetViews>
  <sheetFormatPr defaultRowHeight="15" x14ac:dyDescent="0.25"/>
  <cols>
    <col min="1" max="1" width="2.85546875" customWidth="1"/>
    <col min="2" max="2" width="17.5703125" style="2" bestFit="1" customWidth="1"/>
    <col min="3" max="3" width="14.85546875" style="2" bestFit="1" customWidth="1"/>
    <col min="4" max="4" width="6.85546875" style="2" bestFit="1" customWidth="1"/>
    <col min="5" max="5" width="32.42578125" bestFit="1" customWidth="1"/>
    <col min="6" max="6" width="7" customWidth="1"/>
    <col min="7" max="7" width="31.28515625" bestFit="1" customWidth="1"/>
    <col min="8" max="8" width="12.5703125" bestFit="1" customWidth="1"/>
    <col min="9" max="9" width="7.85546875" bestFit="1" customWidth="1"/>
    <col min="10" max="10" width="10" bestFit="1" customWidth="1"/>
    <col min="11" max="12" width="13.7109375" bestFit="1" customWidth="1"/>
    <col min="13" max="13" width="12.28515625" bestFit="1" customWidth="1"/>
    <col min="14" max="14" width="11.28515625" bestFit="1" customWidth="1"/>
    <col min="15" max="15" width="19.28515625" bestFit="1" customWidth="1"/>
    <col min="16" max="16" width="14.7109375" bestFit="1" customWidth="1"/>
    <col min="17" max="17" width="18" bestFit="1" customWidth="1"/>
    <col min="18" max="18" width="15.140625" bestFit="1" customWidth="1"/>
    <col min="19" max="19" width="18.28515625" bestFit="1" customWidth="1"/>
    <col min="20" max="20" width="11.28515625" bestFit="1" customWidth="1"/>
  </cols>
  <sheetData>
    <row r="2" spans="2:23" x14ac:dyDescent="0.25">
      <c r="B2" s="6" t="s">
        <v>16</v>
      </c>
      <c r="C2" s="6" t="s">
        <v>15</v>
      </c>
      <c r="D2" s="6" t="s">
        <v>14</v>
      </c>
      <c r="E2" s="6" t="s">
        <v>33</v>
      </c>
      <c r="G2" s="11" t="s">
        <v>31</v>
      </c>
      <c r="H2" t="s">
        <v>45</v>
      </c>
      <c r="J2" t="s">
        <v>27</v>
      </c>
      <c r="K2" s="8" t="s">
        <v>29</v>
      </c>
    </row>
    <row r="3" spans="2:23" x14ac:dyDescent="0.25">
      <c r="B3" s="5" t="s">
        <v>22</v>
      </c>
      <c r="C3" s="5" t="s">
        <v>3</v>
      </c>
      <c r="D3" s="5" t="s">
        <v>2</v>
      </c>
      <c r="E3" s="5" t="str">
        <f>_xlfn.TEXTJOIN("|",FALSE,B3:D3)</f>
        <v>Devante Kovach|WATERBURY|NE</v>
      </c>
      <c r="G3" s="12" t="s">
        <v>39</v>
      </c>
      <c r="H3" s="13">
        <v>6</v>
      </c>
      <c r="J3" t="s">
        <v>28</v>
      </c>
      <c r="K3" s="8" t="s">
        <v>30</v>
      </c>
    </row>
    <row r="4" spans="2:23" x14ac:dyDescent="0.25">
      <c r="B4" s="5" t="s">
        <v>23</v>
      </c>
      <c r="C4" s="5" t="s">
        <v>1</v>
      </c>
      <c r="D4" s="5" t="s">
        <v>0</v>
      </c>
      <c r="E4" s="5" t="str">
        <f>_xlfn.TEXTJOIN("|",FALSE,B4:D4)</f>
        <v>Ladonna Keller|GRAYVILLE|IL</v>
      </c>
      <c r="G4" s="12" t="s">
        <v>35</v>
      </c>
      <c r="H4" s="13">
        <v>6</v>
      </c>
    </row>
    <row r="5" spans="2:23" x14ac:dyDescent="0.25">
      <c r="B5" s="5" t="s">
        <v>21</v>
      </c>
      <c r="C5" s="5" t="s">
        <v>5</v>
      </c>
      <c r="D5" s="5" t="s">
        <v>4</v>
      </c>
      <c r="E5" s="5" t="str">
        <f>_xlfn.TEXTJOIN("|",FALSE,B5:D5)</f>
        <v>Balfour Jaynes|OVANDO|MT</v>
      </c>
      <c r="G5" s="12" t="s">
        <v>40</v>
      </c>
      <c r="H5" s="13">
        <v>5</v>
      </c>
    </row>
    <row r="6" spans="2:23" x14ac:dyDescent="0.25">
      <c r="B6" s="5" t="s">
        <v>19</v>
      </c>
      <c r="C6" s="5" t="s">
        <v>9</v>
      </c>
      <c r="D6" s="5" t="s">
        <v>8</v>
      </c>
      <c r="E6" s="5" t="str">
        <f>_xlfn.TEXTJOIN("|",FALSE,B6:D6)</f>
        <v>Millard Neely|MINNEAPOLIS|MN</v>
      </c>
      <c r="G6" s="12" t="s">
        <v>34</v>
      </c>
      <c r="H6" s="13">
        <v>4</v>
      </c>
      <c r="U6" t="str" cm="1">
        <f t="array" ref="U6:W14">_xlfn.SORTBY(_xlfn.UNIQUE(B3:D30),COUNTIFS(B3:B30,INDEX(_xlfn.UNIQUE(B3:D30),0,1),C3:C30,INDEX(_xlfn.UNIQUE(B3:D30),0,2),D3:D30,INDEX(_xlfn.UNIQUE(B3:D30),0,3)),-1)</f>
        <v>Asher Brower</v>
      </c>
      <c r="V6" t="str">
        <v>CRESCENT</v>
      </c>
      <c r="W6" t="str">
        <v>MO</v>
      </c>
    </row>
    <row r="7" spans="2:23" x14ac:dyDescent="0.25">
      <c r="B7" s="5" t="s">
        <v>22</v>
      </c>
      <c r="C7" s="5" t="s">
        <v>3</v>
      </c>
      <c r="D7" s="5" t="s">
        <v>2</v>
      </c>
      <c r="E7" s="5" t="str">
        <f>_xlfn.TEXTJOIN("|",FALSE,B7:D7)</f>
        <v>Devante Kovach|WATERBURY|NE</v>
      </c>
      <c r="G7" s="12" t="s">
        <v>36</v>
      </c>
      <c r="H7" s="13">
        <v>2</v>
      </c>
      <c r="U7" t="str">
        <v>Maura Albers</v>
      </c>
      <c r="V7" t="str">
        <v>SAGOLA</v>
      </c>
      <c r="W7" t="str">
        <v>MI</v>
      </c>
    </row>
    <row r="8" spans="2:23" x14ac:dyDescent="0.25">
      <c r="B8" s="5" t="s">
        <v>20</v>
      </c>
      <c r="C8" s="5" t="s">
        <v>7</v>
      </c>
      <c r="D8" s="5" t="s">
        <v>6</v>
      </c>
      <c r="E8" s="5" t="str">
        <f>_xlfn.TEXTJOIN("|",FALSE,B8:D8)</f>
        <v>Aileen Mcgovern|DECKERS|CO</v>
      </c>
      <c r="G8" s="12" t="s">
        <v>37</v>
      </c>
      <c r="H8" s="13">
        <v>2</v>
      </c>
      <c r="U8" t="str">
        <v>Millard Neely</v>
      </c>
      <c r="V8" t="str">
        <v>MINNEAPOLIS</v>
      </c>
      <c r="W8" t="str">
        <v>MN</v>
      </c>
    </row>
    <row r="9" spans="2:23" x14ac:dyDescent="0.25">
      <c r="B9" s="5" t="s">
        <v>18</v>
      </c>
      <c r="C9" s="5" t="s">
        <v>11</v>
      </c>
      <c r="D9" s="5" t="s">
        <v>10</v>
      </c>
      <c r="E9" s="5" t="str">
        <f>_xlfn.TEXTJOIN("|",FALSE,B9:D9)</f>
        <v>Asher Brower|CRESCENT|MO</v>
      </c>
      <c r="G9" s="12" t="s">
        <v>42</v>
      </c>
      <c r="H9" s="13">
        <v>1</v>
      </c>
      <c r="U9" t="str">
        <v>Aileen Mcgovern</v>
      </c>
      <c r="V9" t="str">
        <v>DECKERS</v>
      </c>
      <c r="W9" t="str">
        <v>CO</v>
      </c>
    </row>
    <row r="10" spans="2:23" x14ac:dyDescent="0.25">
      <c r="B10" s="5" t="s">
        <v>18</v>
      </c>
      <c r="C10" s="5" t="s">
        <v>11</v>
      </c>
      <c r="D10" s="5" t="s">
        <v>10</v>
      </c>
      <c r="E10" s="5" t="str">
        <f>_xlfn.TEXTJOIN("|",FALSE,B10:D10)</f>
        <v>Asher Brower|CRESCENT|MO</v>
      </c>
      <c r="G10" s="12" t="s">
        <v>38</v>
      </c>
      <c r="H10" s="13">
        <v>1</v>
      </c>
      <c r="U10" t="str">
        <v>Devante Kovach</v>
      </c>
      <c r="V10" t="str">
        <v>WATERBURY</v>
      </c>
      <c r="W10" t="str">
        <v>NE</v>
      </c>
    </row>
    <row r="11" spans="2:23" x14ac:dyDescent="0.25">
      <c r="B11" s="5" t="s">
        <v>20</v>
      </c>
      <c r="C11" s="5" t="s">
        <v>7</v>
      </c>
      <c r="D11" s="5" t="s">
        <v>6</v>
      </c>
      <c r="E11" s="5" t="str">
        <f>_xlfn.TEXTJOIN("|",FALSE,B11:D11)</f>
        <v>Aileen Mcgovern|DECKERS|CO</v>
      </c>
      <c r="G11" s="12" t="s">
        <v>44</v>
      </c>
      <c r="H11" s="13">
        <v>1</v>
      </c>
      <c r="U11" t="str">
        <v>Balfour Jaynes</v>
      </c>
      <c r="V11" t="str">
        <v>OVANDO</v>
      </c>
      <c r="W11" t="str">
        <v>MT</v>
      </c>
    </row>
    <row r="12" spans="2:23" x14ac:dyDescent="0.25">
      <c r="B12" s="5" t="s">
        <v>19</v>
      </c>
      <c r="C12" s="5" t="s">
        <v>9</v>
      </c>
      <c r="D12" s="5" t="s">
        <v>8</v>
      </c>
      <c r="E12" s="5" t="str">
        <f>_xlfn.TEXTJOIN("|",FALSE,B12:D12)</f>
        <v>Millard Neely|MINNEAPOLIS|MN</v>
      </c>
      <c r="G12" s="12" t="s">
        <v>32</v>
      </c>
      <c r="H12" s="13">
        <v>28</v>
      </c>
      <c r="U12" t="str">
        <v>Ladonna Keller</v>
      </c>
      <c r="V12" t="str">
        <v>GRAYVILLE</v>
      </c>
      <c r="W12" t="str">
        <v>IL</v>
      </c>
    </row>
    <row r="13" spans="2:23" x14ac:dyDescent="0.25">
      <c r="B13" s="5" t="s">
        <v>17</v>
      </c>
      <c r="C13" s="5" t="s">
        <v>13</v>
      </c>
      <c r="D13" s="5" t="s">
        <v>12</v>
      </c>
      <c r="E13" s="5" t="str">
        <f>_xlfn.TEXTJOIN("|",FALSE,B13:D13)</f>
        <v>Maura Albers|SAGOLA|MI</v>
      </c>
      <c r="U13" t="str">
        <v>Maura Albers</v>
      </c>
      <c r="V13" t="str">
        <v>New York</v>
      </c>
      <c r="W13" t="str">
        <v>MI</v>
      </c>
    </row>
    <row r="14" spans="2:23" x14ac:dyDescent="0.25">
      <c r="B14" s="5" t="s">
        <v>17</v>
      </c>
      <c r="C14" s="5" t="s">
        <v>41</v>
      </c>
      <c r="D14" s="5" t="s">
        <v>12</v>
      </c>
      <c r="E14" s="5" t="str">
        <f>_xlfn.TEXTJOIN("|",FALSE,B14:D14)</f>
        <v>Maura Albers|New York|MI</v>
      </c>
      <c r="U14" t="str">
        <v>Balfour Jaynes</v>
      </c>
      <c r="V14" t="str">
        <v>BLOXBURG</v>
      </c>
      <c r="W14" t="str">
        <v>MT</v>
      </c>
    </row>
    <row r="15" spans="2:23" x14ac:dyDescent="0.25">
      <c r="B15" s="5" t="s">
        <v>17</v>
      </c>
      <c r="C15" s="5" t="s">
        <v>13</v>
      </c>
      <c r="D15" s="5" t="s">
        <v>12</v>
      </c>
      <c r="E15" s="5" t="str">
        <f>_xlfn.TEXTJOIN("|",FALSE,B15:D15)</f>
        <v>Maura Albers|SAGOLA|MI</v>
      </c>
    </row>
    <row r="16" spans="2:23" x14ac:dyDescent="0.25">
      <c r="B16" s="5" t="s">
        <v>18</v>
      </c>
      <c r="C16" s="5" t="s">
        <v>11</v>
      </c>
      <c r="D16" s="5" t="s">
        <v>10</v>
      </c>
      <c r="E16" s="5" t="str">
        <f>_xlfn.TEXTJOIN("|",FALSE,B16:D16)</f>
        <v>Asher Brower|CRESCENT|MO</v>
      </c>
    </row>
    <row r="17" spans="2:5" x14ac:dyDescent="0.25">
      <c r="B17" s="5" t="s">
        <v>17</v>
      </c>
      <c r="C17" s="5" t="s">
        <v>13</v>
      </c>
      <c r="D17" s="5" t="s">
        <v>12</v>
      </c>
      <c r="E17" s="5" t="str">
        <f>_xlfn.TEXTJOIN("|",FALSE,B17:D17)</f>
        <v>Maura Albers|SAGOLA|MI</v>
      </c>
    </row>
    <row r="18" spans="2:5" x14ac:dyDescent="0.25">
      <c r="B18" s="5" t="s">
        <v>19</v>
      </c>
      <c r="C18" s="5" t="s">
        <v>9</v>
      </c>
      <c r="D18" s="5" t="s">
        <v>8</v>
      </c>
      <c r="E18" s="5" t="str">
        <f>_xlfn.TEXTJOIN("|",FALSE,B18:D18)</f>
        <v>Millard Neely|MINNEAPOLIS|MN</v>
      </c>
    </row>
    <row r="19" spans="2:5" x14ac:dyDescent="0.25">
      <c r="B19" s="5" t="s">
        <v>20</v>
      </c>
      <c r="C19" s="5" t="s">
        <v>7</v>
      </c>
      <c r="D19" s="5" t="s">
        <v>6</v>
      </c>
      <c r="E19" s="5" t="str">
        <f>_xlfn.TEXTJOIN("|",FALSE,B19:D19)</f>
        <v>Aileen Mcgovern|DECKERS|CO</v>
      </c>
    </row>
    <row r="20" spans="2:5" x14ac:dyDescent="0.25">
      <c r="B20" s="5" t="s">
        <v>17</v>
      </c>
      <c r="C20" s="5" t="s">
        <v>13</v>
      </c>
      <c r="D20" s="5" t="s">
        <v>12</v>
      </c>
      <c r="E20" s="5" t="str">
        <f>_xlfn.TEXTJOIN("|",FALSE,B20:D20)</f>
        <v>Maura Albers|SAGOLA|MI</v>
      </c>
    </row>
    <row r="21" spans="2:5" x14ac:dyDescent="0.25">
      <c r="B21" s="5" t="s">
        <v>17</v>
      </c>
      <c r="C21" s="5" t="s">
        <v>13</v>
      </c>
      <c r="D21" s="5" t="s">
        <v>12</v>
      </c>
      <c r="E21" s="5" t="str">
        <f>_xlfn.TEXTJOIN("|",FALSE,B21:D21)</f>
        <v>Maura Albers|SAGOLA|MI</v>
      </c>
    </row>
    <row r="22" spans="2:5" x14ac:dyDescent="0.25">
      <c r="B22" s="5" t="s">
        <v>18</v>
      </c>
      <c r="C22" s="5" t="s">
        <v>11</v>
      </c>
      <c r="D22" s="5" t="s">
        <v>10</v>
      </c>
      <c r="E22" s="5" t="str">
        <f>_xlfn.TEXTJOIN("|",FALSE,B22:D22)</f>
        <v>Asher Brower|CRESCENT|MO</v>
      </c>
    </row>
    <row r="23" spans="2:5" x14ac:dyDescent="0.25">
      <c r="B23" s="5" t="s">
        <v>20</v>
      </c>
      <c r="C23" s="5" t="s">
        <v>7</v>
      </c>
      <c r="D23" s="5" t="s">
        <v>6</v>
      </c>
      <c r="E23" s="5" t="str">
        <f>_xlfn.TEXTJOIN("|",FALSE,B23:D23)</f>
        <v>Aileen Mcgovern|DECKERS|CO</v>
      </c>
    </row>
    <row r="24" spans="2:5" x14ac:dyDescent="0.25">
      <c r="B24" s="5" t="s">
        <v>17</v>
      </c>
      <c r="C24" s="5" t="s">
        <v>13</v>
      </c>
      <c r="D24" s="5" t="s">
        <v>12</v>
      </c>
      <c r="E24" s="5" t="str">
        <f>_xlfn.TEXTJOIN("|",FALSE,B24:D24)</f>
        <v>Maura Albers|SAGOLA|MI</v>
      </c>
    </row>
    <row r="25" spans="2:5" x14ac:dyDescent="0.25">
      <c r="B25" s="5" t="s">
        <v>21</v>
      </c>
      <c r="C25" s="5" t="s">
        <v>5</v>
      </c>
      <c r="D25" s="5" t="s">
        <v>4</v>
      </c>
      <c r="E25" s="5" t="str">
        <f>_xlfn.TEXTJOIN("|",FALSE,B25:D25)</f>
        <v>Balfour Jaynes|OVANDO|MT</v>
      </c>
    </row>
    <row r="26" spans="2:5" x14ac:dyDescent="0.25">
      <c r="B26" s="5" t="s">
        <v>18</v>
      </c>
      <c r="C26" s="5" t="s">
        <v>11</v>
      </c>
      <c r="D26" s="5" t="s">
        <v>10</v>
      </c>
      <c r="E26" s="5" t="str">
        <f>_xlfn.TEXTJOIN("|",FALSE,B26:D26)</f>
        <v>Asher Brower|CRESCENT|MO</v>
      </c>
    </row>
    <row r="27" spans="2:5" x14ac:dyDescent="0.25">
      <c r="B27" s="5" t="s">
        <v>19</v>
      </c>
      <c r="C27" s="5" t="s">
        <v>9</v>
      </c>
      <c r="D27" s="5" t="s">
        <v>8</v>
      </c>
      <c r="E27" s="5" t="str">
        <f>_xlfn.TEXTJOIN("|",FALSE,B27:D27)</f>
        <v>Millard Neely|MINNEAPOLIS|MN</v>
      </c>
    </row>
    <row r="28" spans="2:5" x14ac:dyDescent="0.25">
      <c r="B28" s="5" t="s">
        <v>18</v>
      </c>
      <c r="C28" s="5" t="s">
        <v>11</v>
      </c>
      <c r="D28" s="5" t="s">
        <v>10</v>
      </c>
      <c r="E28" s="5" t="str">
        <f>_xlfn.TEXTJOIN("|",FALSE,B28:D28)</f>
        <v>Asher Brower|CRESCENT|MO</v>
      </c>
    </row>
    <row r="29" spans="2:5" x14ac:dyDescent="0.25">
      <c r="B29" s="5" t="s">
        <v>21</v>
      </c>
      <c r="C29" s="5" t="s">
        <v>43</v>
      </c>
      <c r="D29" s="5" t="s">
        <v>4</v>
      </c>
      <c r="E29" s="5" t="str">
        <f>_xlfn.TEXTJOIN("|",FALSE,B29:D29)</f>
        <v>Balfour Jaynes|BLOXBURG|MT</v>
      </c>
    </row>
    <row r="30" spans="2:5" x14ac:dyDescent="0.25">
      <c r="B30" s="5" t="s">
        <v>19</v>
      </c>
      <c r="C30" s="5" t="s">
        <v>9</v>
      </c>
      <c r="D30" s="5" t="s">
        <v>8</v>
      </c>
      <c r="E30" s="5" t="str">
        <f>_xlfn.TEXTJOIN("|",FALSE,B30:D30)</f>
        <v>Millard Neely|MINNEAPOLIS|MN</v>
      </c>
    </row>
  </sheetData>
  <hyperlinks>
    <hyperlink ref="L2" r:id="rId2" display="Get Digital Help" xr:uid="{6648E6FA-C15D-4FB2-9F1C-BE6003DB137F}"/>
    <hyperlink ref="L3" r:id="rId3" display="Unique distinct records sorted based on count or frequency" xr:uid="{5901B4C9-040B-4E08-8E6B-78548CD99620}"/>
    <hyperlink ref="K3" r:id="rId4" xr:uid="{7CC4B514-06B8-4125-A5CF-00FEF0685090}"/>
    <hyperlink ref="K2" r:id="rId5" xr:uid="{D45811DC-1C38-4C58-B3D1-819E6F1D30E2}"/>
  </hyperlinks>
  <printOptions headings="1"/>
  <pageMargins left="0.7" right="0.7" top="0.75" bottom="0.75" header="0.3" footer="0.3"/>
  <pageSetup paperSize="9" orientation="portrait" cellComments="atEnd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Excel 365</vt:lpstr>
      <vt:lpstr>Pivot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2012-04-23T08:13:30Z</dcterms:created>
  <dcterms:modified xsi:type="dcterms:W3CDTF">2022-10-19T11:33:17Z</dcterms:modified>
</cp:coreProperties>
</file>