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1" sheetId="1" r:id="rId1"/>
    <sheet name="2" sheetId="9" state="hidden" r:id="rId2"/>
    <sheet name="3" sheetId="10" state="hidden" r:id="rId3"/>
    <sheet name="Sum" sheetId="8" r:id="rId4"/>
  </sheets>
  <calcPr calcId="145621"/>
</workbook>
</file>

<file path=xl/calcChain.xml><?xml version="1.0" encoding="utf-8"?>
<calcChain xmlns="http://schemas.openxmlformats.org/spreadsheetml/2006/main">
  <c r="C18" i="10" l="1" a="1"/>
  <c r="C18" i="10" s="1"/>
  <c r="C17" i="10"/>
  <c r="C17" i="10" a="1"/>
  <c r="C16" i="10" a="1"/>
  <c r="C16" i="10" s="1"/>
  <c r="C15" i="10"/>
  <c r="C15" i="10" a="1"/>
  <c r="C14" i="10" a="1"/>
  <c r="C14" i="10" s="1"/>
  <c r="C18" i="9" a="1"/>
  <c r="C18" i="9" s="1"/>
  <c r="C17" i="9" a="1"/>
  <c r="C17" i="9" s="1"/>
  <c r="C16" i="9" a="1"/>
  <c r="C16" i="9" s="1"/>
  <c r="C15" i="9" a="1"/>
  <c r="C15" i="9" s="1"/>
  <c r="C14" i="9" a="1"/>
  <c r="C14" i="9" s="1"/>
  <c r="C15" i="1" a="1"/>
  <c r="C15" i="1" s="1"/>
  <c r="C16" i="1" a="1"/>
  <c r="C16" i="1" s="1"/>
  <c r="C17" i="1" a="1"/>
  <c r="C17" i="1" s="1"/>
  <c r="C18" i="1" a="1"/>
  <c r="C18" i="1" s="1"/>
  <c r="C14" i="1" a="1"/>
  <c r="C14" i="1" s="1"/>
  <c r="C14" i="8" a="1"/>
  <c r="C14" i="8" s="1"/>
</calcChain>
</file>

<file path=xl/sharedStrings.xml><?xml version="1.0" encoding="utf-8"?>
<sst xmlns="http://schemas.openxmlformats.org/spreadsheetml/2006/main" count="77" uniqueCount="18">
  <si>
    <t>Item</t>
  </si>
  <si>
    <t>Code</t>
  </si>
  <si>
    <t>Company</t>
  </si>
  <si>
    <t>Banana</t>
  </si>
  <si>
    <t>Apple</t>
  </si>
  <si>
    <t>Lemon</t>
  </si>
  <si>
    <t>KrebStar</t>
  </si>
  <si>
    <t>Trade Federation</t>
  </si>
  <si>
    <t>Gadgetron</t>
  </si>
  <si>
    <t>Mainco</t>
  </si>
  <si>
    <t>Monarch Co.</t>
  </si>
  <si>
    <t>Culdee Fell</t>
  </si>
  <si>
    <t>Matsu Fishworks</t>
  </si>
  <si>
    <t>Search:</t>
  </si>
  <si>
    <t>Results:</t>
  </si>
  <si>
    <t>Amount</t>
  </si>
  <si>
    <t>Company: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</si>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</sst>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0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33339</xdr:colOff>
      <xdr:row>4</xdr:row>
      <xdr:rowOff>3573</xdr:rowOff>
    </xdr:from>
    <xdr:to>
      <xdr:col>1</xdr:col>
      <xdr:colOff>571500</xdr:colOff>
      <xdr:row>5</xdr:row>
      <xdr:rowOff>15479</xdr:rowOff>
    </xdr:to>
    <xdr:sp macro="" textlink="">
      <xdr:nvSpPr>
        <xdr:cNvPr id="4" name="Rounded Rectangle 3"/>
        <xdr:cNvSpPr/>
      </xdr:nvSpPr>
      <xdr:spPr>
        <a:xfrm>
          <a:off x="128589" y="765573"/>
          <a:ext cx="538161" cy="20240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30958</xdr:colOff>
      <xdr:row>2</xdr:row>
      <xdr:rowOff>7145</xdr:rowOff>
    </xdr:from>
    <xdr:to>
      <xdr:col>1</xdr:col>
      <xdr:colOff>569119</xdr:colOff>
      <xdr:row>3</xdr:row>
      <xdr:rowOff>19051</xdr:rowOff>
    </xdr:to>
    <xdr:sp macro="" textlink="">
      <xdr:nvSpPr>
        <xdr:cNvPr id="6" name="Rounded Rectangle 5"/>
        <xdr:cNvSpPr/>
      </xdr:nvSpPr>
      <xdr:spPr>
        <a:xfrm>
          <a:off x="126208" y="388145"/>
          <a:ext cx="538161" cy="20240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58344</xdr:colOff>
      <xdr:row>2</xdr:row>
      <xdr:rowOff>4764</xdr:rowOff>
    </xdr:from>
    <xdr:to>
      <xdr:col>2</xdr:col>
      <xdr:colOff>506016</xdr:colOff>
      <xdr:row>3</xdr:row>
      <xdr:rowOff>16670</xdr:rowOff>
    </xdr:to>
    <xdr:sp macro="" textlink="">
      <xdr:nvSpPr>
        <xdr:cNvPr id="7" name="Rounded Rectangle 6"/>
        <xdr:cNvSpPr/>
      </xdr:nvSpPr>
      <xdr:spPr>
        <a:xfrm>
          <a:off x="760813" y="385764"/>
          <a:ext cx="447672" cy="202406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59530</xdr:colOff>
      <xdr:row>4</xdr:row>
      <xdr:rowOff>0</xdr:rowOff>
    </xdr:from>
    <xdr:to>
      <xdr:col>2</xdr:col>
      <xdr:colOff>507202</xdr:colOff>
      <xdr:row>5</xdr:row>
      <xdr:rowOff>11906</xdr:rowOff>
    </xdr:to>
    <xdr:sp macro="" textlink="">
      <xdr:nvSpPr>
        <xdr:cNvPr id="8" name="Rounded Rectangle 7"/>
        <xdr:cNvSpPr/>
      </xdr:nvSpPr>
      <xdr:spPr>
        <a:xfrm>
          <a:off x="761999" y="762000"/>
          <a:ext cx="447672" cy="202406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33339</xdr:colOff>
      <xdr:row>4</xdr:row>
      <xdr:rowOff>3573</xdr:rowOff>
    </xdr:from>
    <xdr:to>
      <xdr:col>1</xdr:col>
      <xdr:colOff>571500</xdr:colOff>
      <xdr:row>5</xdr:row>
      <xdr:rowOff>15479</xdr:rowOff>
    </xdr:to>
    <xdr:sp macro="" textlink="">
      <xdr:nvSpPr>
        <xdr:cNvPr id="2" name="Rounded Rectangle 1"/>
        <xdr:cNvSpPr/>
      </xdr:nvSpPr>
      <xdr:spPr>
        <a:xfrm>
          <a:off x="128589" y="765573"/>
          <a:ext cx="538161" cy="20240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30958</xdr:colOff>
      <xdr:row>2</xdr:row>
      <xdr:rowOff>7145</xdr:rowOff>
    </xdr:from>
    <xdr:to>
      <xdr:col>1</xdr:col>
      <xdr:colOff>569119</xdr:colOff>
      <xdr:row>3</xdr:row>
      <xdr:rowOff>19051</xdr:rowOff>
    </xdr:to>
    <xdr:sp macro="" textlink="">
      <xdr:nvSpPr>
        <xdr:cNvPr id="3" name="Rounded Rectangle 2"/>
        <xdr:cNvSpPr/>
      </xdr:nvSpPr>
      <xdr:spPr>
        <a:xfrm>
          <a:off x="126208" y="388145"/>
          <a:ext cx="538161" cy="20240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34531</xdr:colOff>
      <xdr:row>2</xdr:row>
      <xdr:rowOff>4764</xdr:rowOff>
    </xdr:from>
    <xdr:to>
      <xdr:col>4</xdr:col>
      <xdr:colOff>482203</xdr:colOff>
      <xdr:row>3</xdr:row>
      <xdr:rowOff>16670</xdr:rowOff>
    </xdr:to>
    <xdr:sp macro="" textlink="">
      <xdr:nvSpPr>
        <xdr:cNvPr id="4" name="Rounded Rectangle 3"/>
        <xdr:cNvSpPr/>
      </xdr:nvSpPr>
      <xdr:spPr>
        <a:xfrm>
          <a:off x="1612109" y="385764"/>
          <a:ext cx="447672" cy="202406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59530</xdr:colOff>
      <xdr:row>4</xdr:row>
      <xdr:rowOff>0</xdr:rowOff>
    </xdr:from>
    <xdr:to>
      <xdr:col>2</xdr:col>
      <xdr:colOff>507202</xdr:colOff>
      <xdr:row>5</xdr:row>
      <xdr:rowOff>11906</xdr:rowOff>
    </xdr:to>
    <xdr:sp macro="" textlink="">
      <xdr:nvSpPr>
        <xdr:cNvPr id="5" name="Rounded Rectangle 4"/>
        <xdr:cNvSpPr/>
      </xdr:nvSpPr>
      <xdr:spPr>
        <a:xfrm>
          <a:off x="764380" y="762000"/>
          <a:ext cx="447672" cy="202406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60725</xdr:colOff>
      <xdr:row>2</xdr:row>
      <xdr:rowOff>4764</xdr:rowOff>
    </xdr:from>
    <xdr:to>
      <xdr:col>2</xdr:col>
      <xdr:colOff>508397</xdr:colOff>
      <xdr:row>3</xdr:row>
      <xdr:rowOff>16670</xdr:rowOff>
    </xdr:to>
    <xdr:sp macro="" textlink="">
      <xdr:nvSpPr>
        <xdr:cNvPr id="6" name="Rounded Rectangle 5"/>
        <xdr:cNvSpPr/>
      </xdr:nvSpPr>
      <xdr:spPr>
        <a:xfrm>
          <a:off x="763194" y="385764"/>
          <a:ext cx="447672" cy="202406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38103</xdr:colOff>
      <xdr:row>4</xdr:row>
      <xdr:rowOff>20242</xdr:rowOff>
    </xdr:from>
    <xdr:to>
      <xdr:col>4</xdr:col>
      <xdr:colOff>485775</xdr:colOff>
      <xdr:row>4</xdr:row>
      <xdr:rowOff>178593</xdr:rowOff>
    </xdr:to>
    <xdr:sp macro="" textlink="">
      <xdr:nvSpPr>
        <xdr:cNvPr id="7" name="Rounded Rectangle 6"/>
        <xdr:cNvSpPr/>
      </xdr:nvSpPr>
      <xdr:spPr>
        <a:xfrm>
          <a:off x="1615681" y="782242"/>
          <a:ext cx="447672" cy="158351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35721</xdr:colOff>
      <xdr:row>5</xdr:row>
      <xdr:rowOff>23813</xdr:rowOff>
    </xdr:from>
    <xdr:to>
      <xdr:col>4</xdr:col>
      <xdr:colOff>483393</xdr:colOff>
      <xdr:row>5</xdr:row>
      <xdr:rowOff>178594</xdr:rowOff>
    </xdr:to>
    <xdr:sp macro="" textlink="">
      <xdr:nvSpPr>
        <xdr:cNvPr id="8" name="Rounded Rectangle 7"/>
        <xdr:cNvSpPr/>
      </xdr:nvSpPr>
      <xdr:spPr>
        <a:xfrm>
          <a:off x="1613299" y="976313"/>
          <a:ext cx="447672" cy="154781"/>
        </a:xfrm>
        <a:prstGeom prst="roundRect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508397</xdr:colOff>
      <xdr:row>2</xdr:row>
      <xdr:rowOff>105967</xdr:rowOff>
    </xdr:from>
    <xdr:to>
      <xdr:col>4</xdr:col>
      <xdr:colOff>34531</xdr:colOff>
      <xdr:row>2</xdr:row>
      <xdr:rowOff>105967</xdr:rowOff>
    </xdr:to>
    <xdr:cxnSp macro="">
      <xdr:nvCxnSpPr>
        <xdr:cNvPr id="10" name="Straight Arrow Connector 9"/>
        <xdr:cNvCxnSpPr>
          <a:stCxn id="6" idx="3"/>
          <a:endCxn id="4" idx="1"/>
        </xdr:cNvCxnSpPr>
      </xdr:nvCxnSpPr>
      <xdr:spPr>
        <a:xfrm>
          <a:off x="1210866" y="486967"/>
          <a:ext cx="401243" cy="0"/>
        </a:xfrm>
        <a:prstGeom prst="straightConnector1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508397</xdr:colOff>
      <xdr:row>2</xdr:row>
      <xdr:rowOff>105967</xdr:rowOff>
    </xdr:from>
    <xdr:to>
      <xdr:col>4</xdr:col>
      <xdr:colOff>38103</xdr:colOff>
      <xdr:row>4</xdr:row>
      <xdr:rowOff>99418</xdr:rowOff>
    </xdr:to>
    <xdr:cxnSp macro="">
      <xdr:nvCxnSpPr>
        <xdr:cNvPr id="12" name="Straight Arrow Connector 11"/>
        <xdr:cNvCxnSpPr>
          <a:stCxn id="6" idx="3"/>
          <a:endCxn id="7" idx="1"/>
        </xdr:cNvCxnSpPr>
      </xdr:nvCxnSpPr>
      <xdr:spPr>
        <a:xfrm>
          <a:off x="1210866" y="486967"/>
          <a:ext cx="404815" cy="374451"/>
        </a:xfrm>
        <a:prstGeom prst="straightConnector1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507202</xdr:colOff>
      <xdr:row>4</xdr:row>
      <xdr:rowOff>101203</xdr:rowOff>
    </xdr:from>
    <xdr:to>
      <xdr:col>4</xdr:col>
      <xdr:colOff>35721</xdr:colOff>
      <xdr:row>5</xdr:row>
      <xdr:rowOff>101204</xdr:rowOff>
    </xdr:to>
    <xdr:cxnSp macro="">
      <xdr:nvCxnSpPr>
        <xdr:cNvPr id="14" name="Straight Arrow Connector 13"/>
        <xdr:cNvCxnSpPr>
          <a:stCxn id="5" idx="3"/>
          <a:endCxn id="8" idx="1"/>
        </xdr:cNvCxnSpPr>
      </xdr:nvCxnSpPr>
      <xdr:spPr>
        <a:xfrm>
          <a:off x="1209671" y="863203"/>
          <a:ext cx="403628" cy="190501"/>
        </a:xfrm>
        <a:prstGeom prst="straightConnector1">
          <a:avLst/>
        </a:prstGeom>
        <a:solidFill>
          <a:srgbClr val="FF0000">
            <a:alpha val="0"/>
          </a:srgbClr>
        </a:solidFill>
        <a:ln>
          <a:solidFill>
            <a:srgbClr val="C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52389</xdr:colOff>
      <xdr:row>2</xdr:row>
      <xdr:rowOff>4764</xdr:rowOff>
    </xdr:from>
    <xdr:to>
      <xdr:col>5</xdr:col>
      <xdr:colOff>590550</xdr:colOff>
      <xdr:row>3</xdr:row>
      <xdr:rowOff>16670</xdr:rowOff>
    </xdr:to>
    <xdr:sp macro="" textlink="">
      <xdr:nvSpPr>
        <xdr:cNvPr id="19" name="Rounded Rectangle 18"/>
        <xdr:cNvSpPr/>
      </xdr:nvSpPr>
      <xdr:spPr>
        <a:xfrm>
          <a:off x="2237186" y="385764"/>
          <a:ext cx="538161" cy="202406"/>
        </a:xfrm>
        <a:prstGeom prst="roundRect">
          <a:avLst/>
        </a:prstGeom>
        <a:solidFill>
          <a:schemeClr val="accent1">
            <a:alpha val="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53580</xdr:colOff>
      <xdr:row>4</xdr:row>
      <xdr:rowOff>17861</xdr:rowOff>
    </xdr:from>
    <xdr:to>
      <xdr:col>5</xdr:col>
      <xdr:colOff>1089422</xdr:colOff>
      <xdr:row>4</xdr:row>
      <xdr:rowOff>176212</xdr:rowOff>
    </xdr:to>
    <xdr:sp macro="" textlink="">
      <xdr:nvSpPr>
        <xdr:cNvPr id="21" name="Rounded Rectangle 20"/>
        <xdr:cNvSpPr/>
      </xdr:nvSpPr>
      <xdr:spPr>
        <a:xfrm>
          <a:off x="2238377" y="779861"/>
          <a:ext cx="1035842" cy="158351"/>
        </a:xfrm>
        <a:prstGeom prst="roundRect">
          <a:avLst/>
        </a:prstGeom>
        <a:solidFill>
          <a:schemeClr val="accent1">
            <a:alpha val="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51198</xdr:colOff>
      <xdr:row>5</xdr:row>
      <xdr:rowOff>21432</xdr:rowOff>
    </xdr:from>
    <xdr:to>
      <xdr:col>5</xdr:col>
      <xdr:colOff>1087040</xdr:colOff>
      <xdr:row>5</xdr:row>
      <xdr:rowOff>176213</xdr:rowOff>
    </xdr:to>
    <xdr:sp macro="" textlink="">
      <xdr:nvSpPr>
        <xdr:cNvPr id="22" name="Rounded Rectangle 21"/>
        <xdr:cNvSpPr/>
      </xdr:nvSpPr>
      <xdr:spPr>
        <a:xfrm>
          <a:off x="2235995" y="973932"/>
          <a:ext cx="1035842" cy="154781"/>
        </a:xfrm>
        <a:prstGeom prst="roundRect">
          <a:avLst/>
        </a:prstGeom>
        <a:solidFill>
          <a:schemeClr val="accent1">
            <a:alpha val="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zoomScale="160" zoomScaleNormal="160" workbookViewId="0"/>
  </sheetViews>
  <sheetFormatPr defaultRowHeight="15" x14ac:dyDescent="0.25"/>
  <cols>
    <col min="1" max="1" width="1.42578125" customWidth="1"/>
    <col min="2" max="3" width="9.140625" style="1"/>
    <col min="4" max="4" width="4" customWidth="1"/>
    <col min="5" max="5" width="9.140625" style="1"/>
    <col min="6" max="6" width="17.7109375" style="1" bestFit="1" customWidth="1"/>
  </cols>
  <sheetData>
    <row r="2" spans="2:8" x14ac:dyDescent="0.25">
      <c r="B2" s="3" t="s">
        <v>0</v>
      </c>
      <c r="C2" s="4" t="s">
        <v>1</v>
      </c>
      <c r="E2" s="3" t="s">
        <v>1</v>
      </c>
      <c r="F2" s="4" t="s">
        <v>2</v>
      </c>
    </row>
    <row r="3" spans="2:8" x14ac:dyDescent="0.25">
      <c r="B3" s="5" t="s">
        <v>4</v>
      </c>
      <c r="C3" s="6">
        <v>1</v>
      </c>
      <c r="E3" s="5">
        <v>1</v>
      </c>
      <c r="F3" s="6" t="s">
        <v>9</v>
      </c>
    </row>
    <row r="4" spans="2:8" x14ac:dyDescent="0.25">
      <c r="B4" s="5" t="s">
        <v>3</v>
      </c>
      <c r="C4" s="6">
        <v>2</v>
      </c>
      <c r="E4" s="5">
        <v>2</v>
      </c>
      <c r="F4" s="6" t="s">
        <v>8</v>
      </c>
    </row>
    <row r="5" spans="2:8" x14ac:dyDescent="0.25">
      <c r="B5" s="5" t="s">
        <v>4</v>
      </c>
      <c r="C5" s="6">
        <v>3</v>
      </c>
      <c r="E5" s="5">
        <v>1</v>
      </c>
      <c r="F5" s="6" t="s">
        <v>12</v>
      </c>
    </row>
    <row r="6" spans="2:8" x14ac:dyDescent="0.25">
      <c r="B6" s="5" t="s">
        <v>5</v>
      </c>
      <c r="C6" s="6">
        <v>4</v>
      </c>
      <c r="E6" s="5">
        <v>3</v>
      </c>
      <c r="F6" s="6" t="s">
        <v>11</v>
      </c>
    </row>
    <row r="7" spans="2:8" x14ac:dyDescent="0.25">
      <c r="B7" s="7" t="s">
        <v>3</v>
      </c>
      <c r="C7" s="8">
        <v>5</v>
      </c>
      <c r="E7" s="5">
        <v>4</v>
      </c>
      <c r="F7" s="6" t="s">
        <v>7</v>
      </c>
    </row>
    <row r="8" spans="2:8" x14ac:dyDescent="0.25">
      <c r="E8" s="5">
        <v>5</v>
      </c>
      <c r="F8" s="6" t="s">
        <v>6</v>
      </c>
      <c r="H8" s="13"/>
    </row>
    <row r="9" spans="2:8" x14ac:dyDescent="0.25">
      <c r="E9" s="7">
        <v>5</v>
      </c>
      <c r="F9" s="8" t="s">
        <v>10</v>
      </c>
    </row>
    <row r="12" spans="2:8" x14ac:dyDescent="0.25">
      <c r="B12" s="1" t="s">
        <v>13</v>
      </c>
      <c r="C12" s="10" t="s">
        <v>4</v>
      </c>
      <c r="D12" s="12"/>
    </row>
    <row r="14" spans="2:8" x14ac:dyDescent="0.25">
      <c r="B14" s="1" t="s">
        <v>14</v>
      </c>
      <c r="C14" s="1" t="str">
        <f t="array" ref="C14">IFERROR(INDEX($F$3:$F$9,SMALL(IF(ISERROR(MATCH($E$3:$E$9,IF($C$12=$B$3:$B$7,$C$3:$C$7,""),0)),"",MATCH(ROW($F$3:$F$9),ROW($F$3:$F$9))),ROW(A1))),"")</f>
        <v>Mainco</v>
      </c>
    </row>
    <row r="15" spans="2:8" x14ac:dyDescent="0.25">
      <c r="C15" s="1" t="str">
        <f t="array" ref="C15">IFERROR(INDEX($F$3:$F$9,SMALL(IF(ISERROR(MATCH($E$3:$E$9,IF($C$12=$B$3:$B$7,$C$3:$C$7,""),0)),"",MATCH(ROW($F$3:$F$9),ROW($F$3:$F$9))),ROW(A2))),"")</f>
        <v>Matsu Fishworks</v>
      </c>
    </row>
    <row r="16" spans="2:8" x14ac:dyDescent="0.25">
      <c r="C16" s="1" t="str">
        <f t="array" ref="C16">IFERROR(INDEX($F$3:$F$9,SMALL(IF(ISERROR(MATCH($E$3:$E$9,IF($C$12=$B$3:$B$7,$C$3:$C$7,""),0)),"",MATCH(ROW($F$3:$F$9),ROW($F$3:$F$9))),ROW(A3))),"")</f>
        <v>Culdee Fell</v>
      </c>
    </row>
    <row r="17" spans="3:3" x14ac:dyDescent="0.25">
      <c r="C17" s="1" t="str">
        <f t="array" ref="C17">IFERROR(INDEX($F$3:$F$9,SMALL(IF(ISERROR(MATCH($E$3:$E$9,IF($C$12=$B$3:$B$7,$C$3:$C$7,""),0)),"",MATCH(ROW($F$3:$F$9),ROW($F$3:$F$9))),ROW(A4))),"")</f>
        <v/>
      </c>
    </row>
    <row r="18" spans="3:3" x14ac:dyDescent="0.25">
      <c r="C18" s="1" t="str">
        <f t="array" ref="C18">IFERROR(INDEX($F$3:$F$9,SMALL(IF(ISERROR(MATCH($E$3:$E$9,IF($C$12=$B$3:$B$7,$C$3:$C$7,""),0)),"",MATCH(ROW($F$3:$F$9),ROW($F$3:$F$9))),ROW(A5))),"")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="160" zoomScaleNormal="160" workbookViewId="0">
      <selection activeCell="C14" sqref="C14"/>
    </sheetView>
  </sheetViews>
  <sheetFormatPr defaultRowHeight="15" x14ac:dyDescent="0.25"/>
  <cols>
    <col min="1" max="1" width="1.42578125" customWidth="1"/>
    <col min="2" max="3" width="9.140625" style="1"/>
    <col min="4" max="4" width="4" customWidth="1"/>
    <col min="5" max="5" width="9.140625" style="1"/>
    <col min="6" max="6" width="17.7109375" style="1" bestFit="1" customWidth="1"/>
  </cols>
  <sheetData>
    <row r="2" spans="2:6" x14ac:dyDescent="0.25">
      <c r="B2" s="3" t="s">
        <v>0</v>
      </c>
      <c r="C2" s="4" t="s">
        <v>1</v>
      </c>
      <c r="E2" s="3" t="s">
        <v>1</v>
      </c>
      <c r="F2" s="4" t="s">
        <v>2</v>
      </c>
    </row>
    <row r="3" spans="2:6" x14ac:dyDescent="0.25">
      <c r="B3" s="5" t="s">
        <v>4</v>
      </c>
      <c r="C3" s="6">
        <v>1</v>
      </c>
      <c r="E3" s="5">
        <v>1</v>
      </c>
      <c r="F3" s="6" t="s">
        <v>9</v>
      </c>
    </row>
    <row r="4" spans="2:6" x14ac:dyDescent="0.25">
      <c r="B4" s="5" t="s">
        <v>3</v>
      </c>
      <c r="C4" s="6">
        <v>2</v>
      </c>
      <c r="E4" s="5">
        <v>2</v>
      </c>
      <c r="F4" s="6" t="s">
        <v>8</v>
      </c>
    </row>
    <row r="5" spans="2:6" x14ac:dyDescent="0.25">
      <c r="B5" s="5" t="s">
        <v>4</v>
      </c>
      <c r="C5" s="6">
        <v>3</v>
      </c>
      <c r="E5" s="5">
        <v>1</v>
      </c>
      <c r="F5" s="6" t="s">
        <v>12</v>
      </c>
    </row>
    <row r="6" spans="2:6" x14ac:dyDescent="0.25">
      <c r="B6" s="5" t="s">
        <v>5</v>
      </c>
      <c r="C6" s="6">
        <v>4</v>
      </c>
      <c r="E6" s="5">
        <v>3</v>
      </c>
      <c r="F6" s="6" t="s">
        <v>11</v>
      </c>
    </row>
    <row r="7" spans="2:6" x14ac:dyDescent="0.25">
      <c r="B7" s="7" t="s">
        <v>3</v>
      </c>
      <c r="C7" s="8">
        <v>5</v>
      </c>
      <c r="E7" s="5">
        <v>4</v>
      </c>
      <c r="F7" s="6" t="s">
        <v>7</v>
      </c>
    </row>
    <row r="8" spans="2:6" x14ac:dyDescent="0.25">
      <c r="E8" s="5">
        <v>5</v>
      </c>
      <c r="F8" s="6" t="s">
        <v>6</v>
      </c>
    </row>
    <row r="9" spans="2:6" x14ac:dyDescent="0.25">
      <c r="E9" s="7">
        <v>5</v>
      </c>
      <c r="F9" s="8" t="s">
        <v>10</v>
      </c>
    </row>
    <row r="12" spans="2:6" x14ac:dyDescent="0.25">
      <c r="B12" s="1" t="s">
        <v>13</v>
      </c>
      <c r="C12" s="1" t="s">
        <v>4</v>
      </c>
    </row>
    <row r="14" spans="2:6" x14ac:dyDescent="0.25">
      <c r="B14" s="1" t="s">
        <v>14</v>
      </c>
      <c r="C14" s="1" t="str">
        <f t="array" ref="C14">IFERROR(INDEX($F$3:$F$9,SMALL(IF(ISERROR(MATCH($E$3:$E$9,IF($C$12=$B$3:$B$7,$C$3:$C$7,""),0)),"",MATCH(ROW($F$3:$F$9),ROW($F$3:$F$9))),ROW(A1))),"")</f>
        <v>Mainco</v>
      </c>
    </row>
    <row r="15" spans="2:6" x14ac:dyDescent="0.25">
      <c r="C15" s="1" t="str">
        <f t="array" ref="C15">IFERROR(INDEX($F$3:$F$9,SMALL(IF(ISERROR(MATCH($E$3:$E$9,IF($C$12=$B$3:$B$7,$C$3:$C$7,""),0)),"",MATCH(ROW($F$3:$F$9),ROW($F$3:$F$9))),ROW(A2))),"")</f>
        <v>Matsu Fishworks</v>
      </c>
    </row>
    <row r="16" spans="2:6" x14ac:dyDescent="0.25">
      <c r="C16" s="1" t="str">
        <f t="array" ref="C16">IFERROR(INDEX($F$3:$F$9,SMALL(IF(ISERROR(MATCH($E$3:$E$9,IF($C$12=$B$3:$B$7,$C$3:$C$7,""),0)),"",MATCH(ROW($F$3:$F$9),ROW($F$3:$F$9))),ROW(A3))),"")</f>
        <v>Culdee Fell</v>
      </c>
    </row>
    <row r="17" spans="3:3" x14ac:dyDescent="0.25">
      <c r="C17" s="1" t="str">
        <f t="array" ref="C17">IFERROR(INDEX($F$3:$F$9,SMALL(IF(ISERROR(MATCH($E$3:$E$9,IF($C$12=$B$3:$B$7,$C$3:$C$7,""),0)),"",MATCH(ROW($F$3:$F$9),ROW($F$3:$F$9))),ROW(A4))),"")</f>
        <v/>
      </c>
    </row>
    <row r="18" spans="3:3" x14ac:dyDescent="0.25">
      <c r="C18" s="1" t="str">
        <f t="array" ref="C18">IFERROR(INDEX($F$3:$F$9,SMALL(IF(ISERROR(MATCH($E$3:$E$9,IF($C$12=$B$3:$B$7,$C$3:$C$7,""),0)),"",MATCH(ROW($F$3:$F$9),ROW($F$3:$F$9))),ROW(A5))),"")</f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="160" zoomScaleNormal="160" workbookViewId="0">
      <selection activeCell="C14" sqref="C14"/>
    </sheetView>
  </sheetViews>
  <sheetFormatPr defaultRowHeight="15" x14ac:dyDescent="0.25"/>
  <cols>
    <col min="1" max="1" width="1.42578125" customWidth="1"/>
    <col min="2" max="3" width="9.140625" style="1"/>
    <col min="4" max="4" width="4" customWidth="1"/>
    <col min="5" max="5" width="9.140625" style="1"/>
    <col min="6" max="6" width="17.7109375" style="1" bestFit="1" customWidth="1"/>
  </cols>
  <sheetData>
    <row r="2" spans="2:6" x14ac:dyDescent="0.25">
      <c r="B2" s="3" t="s">
        <v>0</v>
      </c>
      <c r="C2" s="4" t="s">
        <v>1</v>
      </c>
      <c r="E2" s="3" t="s">
        <v>1</v>
      </c>
      <c r="F2" s="4" t="s">
        <v>2</v>
      </c>
    </row>
    <row r="3" spans="2:6" x14ac:dyDescent="0.25">
      <c r="B3" s="5" t="s">
        <v>4</v>
      </c>
      <c r="C3" s="6">
        <v>1</v>
      </c>
      <c r="E3" s="5">
        <v>1</v>
      </c>
      <c r="F3" s="6" t="s">
        <v>9</v>
      </c>
    </row>
    <row r="4" spans="2:6" x14ac:dyDescent="0.25">
      <c r="B4" s="5" t="s">
        <v>3</v>
      </c>
      <c r="C4" s="6">
        <v>2</v>
      </c>
      <c r="E4" s="5">
        <v>2</v>
      </c>
      <c r="F4" s="6" t="s">
        <v>8</v>
      </c>
    </row>
    <row r="5" spans="2:6" x14ac:dyDescent="0.25">
      <c r="B5" s="5" t="s">
        <v>4</v>
      </c>
      <c r="C5" s="6">
        <v>3</v>
      </c>
      <c r="E5" s="5">
        <v>1</v>
      </c>
      <c r="F5" s="6" t="s">
        <v>12</v>
      </c>
    </row>
    <row r="6" spans="2:6" x14ac:dyDescent="0.25">
      <c r="B6" s="5" t="s">
        <v>5</v>
      </c>
      <c r="C6" s="6">
        <v>4</v>
      </c>
      <c r="E6" s="5">
        <v>3</v>
      </c>
      <c r="F6" s="6" t="s">
        <v>11</v>
      </c>
    </row>
    <row r="7" spans="2:6" x14ac:dyDescent="0.25">
      <c r="B7" s="7" t="s">
        <v>3</v>
      </c>
      <c r="C7" s="8">
        <v>5</v>
      </c>
      <c r="E7" s="5">
        <v>4</v>
      </c>
      <c r="F7" s="6" t="s">
        <v>7</v>
      </c>
    </row>
    <row r="8" spans="2:6" x14ac:dyDescent="0.25">
      <c r="E8" s="5">
        <v>5</v>
      </c>
      <c r="F8" s="6" t="s">
        <v>6</v>
      </c>
    </row>
    <row r="9" spans="2:6" x14ac:dyDescent="0.25">
      <c r="E9" s="7">
        <v>5</v>
      </c>
      <c r="F9" s="8" t="s">
        <v>10</v>
      </c>
    </row>
    <row r="12" spans="2:6" x14ac:dyDescent="0.25">
      <c r="B12" s="1" t="s">
        <v>13</v>
      </c>
      <c r="C12" s="1" t="s">
        <v>4</v>
      </c>
    </row>
    <row r="14" spans="2:6" x14ac:dyDescent="0.25">
      <c r="B14" s="1" t="s">
        <v>14</v>
      </c>
      <c r="C14" s="1" t="str">
        <f t="array" ref="C14">IFERROR(INDEX($F$3:$F$9,SMALL(IF(ISERROR(MATCH($E$3:$E$9,IF($C$12=$B$3:$B$7,$C$3:$C$7,""),0)),"",MATCH(ROW($F$3:$F$9),ROW($F$3:$F$9))),ROW(A1))),"")</f>
        <v>Mainco</v>
      </c>
    </row>
    <row r="15" spans="2:6" x14ac:dyDescent="0.25">
      <c r="C15" s="1" t="str">
        <f t="array" ref="C15">IFERROR(INDEX($F$3:$F$9,SMALL(IF(ISERROR(MATCH($E$3:$E$9,IF($C$12=$B$3:$B$7,$C$3:$C$7,""),0)),"",MATCH(ROW($F$3:$F$9),ROW($F$3:$F$9))),ROW(A2))),"")</f>
        <v>Matsu Fishworks</v>
      </c>
    </row>
    <row r="16" spans="2:6" x14ac:dyDescent="0.25">
      <c r="C16" s="1" t="str">
        <f t="array" ref="C16">IFERROR(INDEX($F$3:$F$9,SMALL(IF(ISERROR(MATCH($E$3:$E$9,IF($C$12=$B$3:$B$7,$C$3:$C$7,""),0)),"",MATCH(ROW($F$3:$F$9),ROW($F$3:$F$9))),ROW(A3))),"")</f>
        <v>Culdee Fell</v>
      </c>
    </row>
    <row r="17" spans="3:3" x14ac:dyDescent="0.25">
      <c r="C17" s="1" t="str">
        <f t="array" ref="C17">IFERROR(INDEX($F$3:$F$9,SMALL(IF(ISERROR(MATCH($E$3:$E$9,IF($C$12=$B$3:$B$7,$C$3:$C$7,""),0)),"",MATCH(ROW($F$3:$F$9),ROW($F$3:$F$9))),ROW(A4))),"")</f>
        <v/>
      </c>
    </row>
    <row r="18" spans="3:3" x14ac:dyDescent="0.25">
      <c r="C18" s="1" t="str">
        <f t="array" ref="C18">IFERROR(INDEX($F$3:$F$9,SMALL(IF(ISERROR(MATCH($E$3:$E$9,IF($C$12=$B$3:$B$7,$C$3:$C$7,""),0)),"",MATCH(ROW($F$3:$F$9),ROW($F$3:$F$9))),ROW(A5))),"")</f>
        <v/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zoomScale="160" zoomScaleNormal="160" workbookViewId="0"/>
  </sheetViews>
  <sheetFormatPr defaultRowHeight="15" x14ac:dyDescent="0.25"/>
  <cols>
    <col min="1" max="1" width="1.42578125" customWidth="1"/>
    <col min="2" max="2" width="10.28515625" style="1" customWidth="1"/>
    <col min="3" max="3" width="7.140625" style="1" customWidth="1"/>
    <col min="4" max="4" width="9.140625" style="1"/>
    <col min="5" max="5" width="1.85546875" customWidth="1"/>
    <col min="6" max="6" width="6.42578125" style="1" customWidth="1"/>
    <col min="7" max="7" width="17.7109375" style="1" bestFit="1" customWidth="1"/>
  </cols>
  <sheetData>
    <row r="2" spans="2:7" x14ac:dyDescent="0.25">
      <c r="B2" s="3" t="s">
        <v>0</v>
      </c>
      <c r="C2" s="9" t="s">
        <v>1</v>
      </c>
      <c r="D2" s="4" t="s">
        <v>15</v>
      </c>
      <c r="F2" s="3" t="s">
        <v>1</v>
      </c>
      <c r="G2" s="4" t="s">
        <v>2</v>
      </c>
    </row>
    <row r="3" spans="2:7" x14ac:dyDescent="0.25">
      <c r="B3" s="5" t="s">
        <v>4</v>
      </c>
      <c r="C3" s="10">
        <v>1</v>
      </c>
      <c r="D3" s="6">
        <v>300</v>
      </c>
      <c r="F3" s="5">
        <v>1</v>
      </c>
      <c r="G3" s="6" t="s">
        <v>9</v>
      </c>
    </row>
    <row r="4" spans="2:7" x14ac:dyDescent="0.25">
      <c r="B4" s="5" t="s">
        <v>3</v>
      </c>
      <c r="C4" s="10">
        <v>2</v>
      </c>
      <c r="D4" s="6">
        <v>200</v>
      </c>
      <c r="F4" s="5">
        <v>2</v>
      </c>
      <c r="G4" s="6" t="s">
        <v>8</v>
      </c>
    </row>
    <row r="5" spans="2:7" x14ac:dyDescent="0.25">
      <c r="B5" s="5" t="s">
        <v>4</v>
      </c>
      <c r="C5" s="10">
        <v>3</v>
      </c>
      <c r="D5" s="6">
        <v>400</v>
      </c>
      <c r="F5" s="5">
        <v>3</v>
      </c>
      <c r="G5" s="6" t="s">
        <v>12</v>
      </c>
    </row>
    <row r="6" spans="2:7" x14ac:dyDescent="0.25">
      <c r="B6" s="5" t="s">
        <v>5</v>
      </c>
      <c r="C6" s="10">
        <v>2</v>
      </c>
      <c r="D6" s="6">
        <v>100</v>
      </c>
      <c r="F6" s="5">
        <v>4</v>
      </c>
      <c r="G6" s="6" t="s">
        <v>11</v>
      </c>
    </row>
    <row r="7" spans="2:7" x14ac:dyDescent="0.25">
      <c r="B7" s="7" t="s">
        <v>3</v>
      </c>
      <c r="C7" s="11">
        <v>5</v>
      </c>
      <c r="D7" s="8">
        <v>300</v>
      </c>
      <c r="F7" s="5">
        <v>5</v>
      </c>
      <c r="G7" s="6" t="s">
        <v>7</v>
      </c>
    </row>
    <row r="8" spans="2:7" x14ac:dyDescent="0.25">
      <c r="F8" s="5">
        <v>6</v>
      </c>
      <c r="G8" s="6" t="s">
        <v>6</v>
      </c>
    </row>
    <row r="9" spans="2:7" x14ac:dyDescent="0.25">
      <c r="F9" s="7">
        <v>7</v>
      </c>
      <c r="G9" s="8" t="s">
        <v>10</v>
      </c>
    </row>
    <row r="12" spans="2:7" x14ac:dyDescent="0.25">
      <c r="B12" s="1" t="s">
        <v>16</v>
      </c>
      <c r="C12" s="1" t="s">
        <v>8</v>
      </c>
    </row>
    <row r="14" spans="2:7" x14ac:dyDescent="0.25">
      <c r="B14" s="1" t="s">
        <v>17</v>
      </c>
      <c r="C14" s="1">
        <f t="array" ref="C14">SUM(IF(ISERROR(MATCH($C$3:$C$7,IF($C$12=$G$3:$G$9,$F$3:$F$9,""),0)),0,$D$3:$D$7))</f>
        <v>300</v>
      </c>
    </row>
    <row r="17" spans="2:2" x14ac:dyDescent="0.25">
      <c r="B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2012-10-10T07:55:15Z</dcterms:created>
  <dcterms:modified xsi:type="dcterms:W3CDTF">2012-10-10T19:45:55Z</dcterms:modified>
</cp:coreProperties>
</file>