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Ex 1 - Sheet1" sheetId="1" r:id="rId1"/>
    <sheet name="Ex 1 - Sheet2" sheetId="2" r:id="rId2"/>
    <sheet name="Ex 2 - Sheet1" sheetId="5" r:id="rId3"/>
    <sheet name="Ex 2 - Sheet2" sheetId="6" r:id="rId4"/>
    <sheet name="Ex 3 - Sheet1" sheetId="7" r:id="rId5"/>
    <sheet name="Ex 3 - Sheet2" sheetId="8" r:id="rId6"/>
    <sheet name="Ex 4 - Sheet1" sheetId="9" r:id="rId7"/>
    <sheet name="Ex 4 - Sheet2" sheetId="10" r:id="rId8"/>
  </sheets>
  <calcPr calcId="145621"/>
</workbook>
</file>

<file path=xl/calcChain.xml><?xml version="1.0" encoding="utf-8"?>
<calcChain xmlns="http://schemas.openxmlformats.org/spreadsheetml/2006/main">
  <c r="D3" i="9" l="1" a="1"/>
  <c r="D3" i="9"/>
  <c r="D4" i="9" a="1"/>
  <c r="D4" i="9"/>
  <c r="D5" i="9" a="1"/>
  <c r="D5" i="9"/>
  <c r="D6" i="9" a="1"/>
  <c r="D6" i="9"/>
  <c r="D7" i="9" a="1"/>
  <c r="D7" i="9"/>
  <c r="D8" i="9" a="1"/>
  <c r="D8" i="9"/>
  <c r="D9" i="9" a="1"/>
  <c r="D9" i="9"/>
  <c r="D10" i="9" a="1"/>
  <c r="D10" i="9"/>
  <c r="D11" i="9" a="1"/>
  <c r="D11" i="9" s="1"/>
  <c r="D2" i="9" a="1"/>
  <c r="D2" i="9" s="1"/>
  <c r="D3" i="7"/>
  <c r="D4" i="7"/>
  <c r="D5" i="7"/>
  <c r="D6" i="7"/>
  <c r="D7" i="7"/>
  <c r="D8" i="7"/>
  <c r="D9" i="7"/>
  <c r="D10" i="7"/>
  <c r="D11" i="7"/>
  <c r="D2" i="7"/>
  <c r="E3" i="5"/>
  <c r="E4" i="5"/>
  <c r="E5" i="5"/>
  <c r="E6" i="5"/>
  <c r="E7" i="5"/>
  <c r="E8" i="5"/>
  <c r="E9" i="5"/>
  <c r="E10" i="5"/>
  <c r="E11" i="5"/>
  <c r="E2" i="5"/>
  <c r="D3" i="5"/>
  <c r="D4" i="5"/>
  <c r="D5" i="5"/>
  <c r="D6" i="5"/>
  <c r="D7" i="5"/>
  <c r="D8" i="5"/>
  <c r="D9" i="5"/>
  <c r="D10" i="5"/>
  <c r="D11" i="5"/>
  <c r="D2" i="5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E2" i="1"/>
  <c r="D2" i="1"/>
</calcChain>
</file>

<file path=xl/sharedStrings.xml><?xml version="1.0" encoding="utf-8"?>
<sst xmlns="http://schemas.openxmlformats.org/spreadsheetml/2006/main" count="217" uniqueCount="58">
  <si>
    <t>Item</t>
  </si>
  <si>
    <t>Price</t>
  </si>
  <si>
    <t>Salesperson</t>
  </si>
  <si>
    <t>Phone</t>
  </si>
  <si>
    <t>(178) 902-7151</t>
  </si>
  <si>
    <t>Langdon</t>
  </si>
  <si>
    <t>(484) 346-7966</t>
  </si>
  <si>
    <t>Ola</t>
  </si>
  <si>
    <t>(671) 888-9733</t>
  </si>
  <si>
    <t>Maxim</t>
  </si>
  <si>
    <t>(353) 613-9317</t>
  </si>
  <si>
    <t>Linaeve</t>
  </si>
  <si>
    <t>(956) 218-7434</t>
  </si>
  <si>
    <t>Rosario</t>
  </si>
  <si>
    <t>(944) 129-8789</t>
  </si>
  <si>
    <t>Susanne</t>
  </si>
  <si>
    <t>(928) 167-5157</t>
  </si>
  <si>
    <t>Antwan</t>
  </si>
  <si>
    <t>(525) 187-3658</t>
  </si>
  <si>
    <t>Wilfred</t>
  </si>
  <si>
    <t>(196) 452-1011</t>
  </si>
  <si>
    <t>Andeana</t>
  </si>
  <si>
    <t>(164) 935-5844</t>
  </si>
  <si>
    <t>Celia</t>
  </si>
  <si>
    <t>A</t>
  </si>
  <si>
    <t>B</t>
  </si>
  <si>
    <t>C</t>
  </si>
  <si>
    <t>AS 93</t>
  </si>
  <si>
    <t>AS 83</t>
  </si>
  <si>
    <t>AS 91</t>
  </si>
  <si>
    <t>AS 61</t>
  </si>
  <si>
    <t>AS 23</t>
  </si>
  <si>
    <t>AS 55</t>
  </si>
  <si>
    <t>AS 65</t>
  </si>
  <si>
    <t>AS 80</t>
  </si>
  <si>
    <t>AS 11</t>
  </si>
  <si>
    <t>AS 47</t>
  </si>
  <si>
    <t>Category</t>
  </si>
  <si>
    <t>D</t>
  </si>
  <si>
    <t>Color</t>
  </si>
  <si>
    <t>Yellow</t>
  </si>
  <si>
    <t>Brown</t>
  </si>
  <si>
    <t>A,B</t>
  </si>
  <si>
    <t>C,D,E</t>
  </si>
  <si>
    <t>F,G</t>
  </si>
  <si>
    <t>White</t>
  </si>
  <si>
    <t>E</t>
  </si>
  <si>
    <t>F</t>
  </si>
  <si>
    <t>G</t>
  </si>
  <si>
    <t>H</t>
  </si>
  <si>
    <t>I</t>
  </si>
  <si>
    <t>J</t>
  </si>
  <si>
    <t>H,I,J</t>
  </si>
  <si>
    <t>Red</t>
  </si>
  <si>
    <t>Size</t>
  </si>
  <si>
    <t>S</t>
  </si>
  <si>
    <t>M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</si>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</sst>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/>
  </sheetViews>
  <sheetFormatPr defaultRowHeight="15" x14ac:dyDescent="0.25"/>
  <cols>
    <col min="1" max="2" width="9.140625" style="2"/>
    <col min="3" max="3" width="12.140625" style="2" customWidth="1"/>
    <col min="4" max="4" width="13.140625" bestFit="1" customWidth="1"/>
    <col min="5" max="5" width="13.7109375" bestFit="1" customWidth="1"/>
    <col min="6" max="6" width="11.7109375" bestFit="1" customWidth="1"/>
    <col min="7" max="7" width="6.5703125" customWidth="1"/>
    <col min="8" max="8" width="11.7109375" bestFit="1" customWidth="1"/>
    <col min="9" max="9" width="14.28515625" bestFit="1" customWidth="1"/>
  </cols>
  <sheetData>
    <row r="1" spans="1:5" x14ac:dyDescent="0.25">
      <c r="A1" s="1" t="s">
        <v>0</v>
      </c>
      <c r="B1" s="1" t="s">
        <v>1</v>
      </c>
      <c r="C1" s="1" t="s">
        <v>37</v>
      </c>
      <c r="D1" s="1" t="s">
        <v>2</v>
      </c>
      <c r="E1" s="1" t="s">
        <v>3</v>
      </c>
    </row>
    <row r="2" spans="1:5" x14ac:dyDescent="0.25">
      <c r="A2" s="2" t="s">
        <v>28</v>
      </c>
      <c r="B2" s="3">
        <v>96.3</v>
      </c>
      <c r="C2" s="2" t="s">
        <v>25</v>
      </c>
      <c r="D2" t="str">
        <f>VLOOKUP($A2,'Ex 1 - Sheet2'!$A$2:$C$11,COLUMN(B1),FALSE)</f>
        <v>Celia</v>
      </c>
      <c r="E2" t="str">
        <f>VLOOKUP($A2,'Ex 1 - Sheet2'!$A$2:$C$11,COLUMN(C1),FALSE)</f>
        <v>(164) 935-5844</v>
      </c>
    </row>
    <row r="3" spans="1:5" x14ac:dyDescent="0.25">
      <c r="A3" s="2" t="s">
        <v>29</v>
      </c>
      <c r="B3" s="3">
        <v>84.5</v>
      </c>
      <c r="C3" s="2" t="s">
        <v>26</v>
      </c>
      <c r="D3" t="str">
        <f>VLOOKUP($A3,'Ex 1 - Sheet2'!$A$2:$C$11,COLUMN(B2),FALSE)</f>
        <v>Andeana</v>
      </c>
      <c r="E3" t="str">
        <f>VLOOKUP($A3,'Ex 1 - Sheet2'!$A$2:$C$11,COLUMN(C2),FALSE)</f>
        <v>(196) 452-1011</v>
      </c>
    </row>
    <row r="4" spans="1:5" x14ac:dyDescent="0.25">
      <c r="A4" s="2" t="s">
        <v>30</v>
      </c>
      <c r="B4" s="3">
        <v>99.6</v>
      </c>
      <c r="C4" s="2" t="s">
        <v>24</v>
      </c>
      <c r="D4" t="str">
        <f>VLOOKUP($A4,'Ex 1 - Sheet2'!$A$2:$C$11,COLUMN(B3),FALSE)</f>
        <v>Wilfred</v>
      </c>
      <c r="E4" t="str">
        <f>VLOOKUP($A4,'Ex 1 - Sheet2'!$A$2:$C$11,COLUMN(C3),FALSE)</f>
        <v>(525) 187-3658</v>
      </c>
    </row>
    <row r="5" spans="1:5" x14ac:dyDescent="0.25">
      <c r="A5" s="2" t="s">
        <v>31</v>
      </c>
      <c r="B5" s="3">
        <v>56.8</v>
      </c>
      <c r="C5" s="2" t="s">
        <v>38</v>
      </c>
      <c r="D5" t="str">
        <f>VLOOKUP($A5,'Ex 1 - Sheet2'!$A$2:$C$11,COLUMN(B4),FALSE)</f>
        <v>Antwan</v>
      </c>
      <c r="E5" t="str">
        <f>VLOOKUP($A5,'Ex 1 - Sheet2'!$A$2:$C$11,COLUMN(C4),FALSE)</f>
        <v>(928) 167-5157</v>
      </c>
    </row>
    <row r="6" spans="1:5" x14ac:dyDescent="0.25">
      <c r="A6" s="2" t="s">
        <v>27</v>
      </c>
      <c r="B6" s="3">
        <v>62.3</v>
      </c>
      <c r="C6" s="2" t="s">
        <v>25</v>
      </c>
      <c r="D6" t="str">
        <f>VLOOKUP($A6,'Ex 1 - Sheet2'!$A$2:$C$11,COLUMN(B5),FALSE)</f>
        <v>Susanne</v>
      </c>
      <c r="E6" t="str">
        <f>VLOOKUP($A6,'Ex 1 - Sheet2'!$A$2:$C$11,COLUMN(C5),FALSE)</f>
        <v>(944) 129-8789</v>
      </c>
    </row>
    <row r="7" spans="1:5" x14ac:dyDescent="0.25">
      <c r="A7" s="2" t="s">
        <v>32</v>
      </c>
      <c r="B7" s="3">
        <v>79.099999999999994</v>
      </c>
      <c r="C7" s="2" t="s">
        <v>24</v>
      </c>
      <c r="D7" t="str">
        <f>VLOOKUP($A7,'Ex 1 - Sheet2'!$A$2:$C$11,COLUMN(B6),FALSE)</f>
        <v>Rosario</v>
      </c>
      <c r="E7" t="str">
        <f>VLOOKUP($A7,'Ex 1 - Sheet2'!$A$2:$C$11,COLUMN(C6),FALSE)</f>
        <v>(956) 218-7434</v>
      </c>
    </row>
    <row r="8" spans="1:5" x14ac:dyDescent="0.25">
      <c r="A8" s="2" t="s">
        <v>33</v>
      </c>
      <c r="B8" s="3">
        <v>16.5</v>
      </c>
      <c r="C8" s="2" t="s">
        <v>26</v>
      </c>
      <c r="D8" t="str">
        <f>VLOOKUP($A8,'Ex 1 - Sheet2'!$A$2:$C$11,COLUMN(B7),FALSE)</f>
        <v>Linaeve</v>
      </c>
      <c r="E8" t="str">
        <f>VLOOKUP($A8,'Ex 1 - Sheet2'!$A$2:$C$11,COLUMN(C7),FALSE)</f>
        <v>(353) 613-9317</v>
      </c>
    </row>
    <row r="9" spans="1:5" x14ac:dyDescent="0.25">
      <c r="A9" s="2" t="s">
        <v>34</v>
      </c>
      <c r="B9" s="3">
        <v>92.7</v>
      </c>
      <c r="C9" s="2" t="s">
        <v>38</v>
      </c>
      <c r="D9" t="str">
        <f>VLOOKUP($A9,'Ex 1 - Sheet2'!$A$2:$C$11,COLUMN(B8),FALSE)</f>
        <v>Maxim</v>
      </c>
      <c r="E9" t="str">
        <f>VLOOKUP($A9,'Ex 1 - Sheet2'!$A$2:$C$11,COLUMN(C8),FALSE)</f>
        <v>(671) 888-9733</v>
      </c>
    </row>
    <row r="10" spans="1:5" x14ac:dyDescent="0.25">
      <c r="A10" s="2" t="s">
        <v>35</v>
      </c>
      <c r="B10" s="3">
        <v>91.8</v>
      </c>
      <c r="C10" s="2" t="s">
        <v>25</v>
      </c>
      <c r="D10" t="str">
        <f>VLOOKUP($A10,'Ex 1 - Sheet2'!$A$2:$C$11,COLUMN(B9),FALSE)</f>
        <v>Ola</v>
      </c>
      <c r="E10" t="str">
        <f>VLOOKUP($A10,'Ex 1 - Sheet2'!$A$2:$C$11,COLUMN(C9),FALSE)</f>
        <v>(484) 346-7966</v>
      </c>
    </row>
    <row r="11" spans="1:5" x14ac:dyDescent="0.25">
      <c r="A11" s="2" t="s">
        <v>36</v>
      </c>
      <c r="B11" s="3">
        <v>51.2</v>
      </c>
      <c r="C11" s="2" t="s">
        <v>24</v>
      </c>
      <c r="D11" t="str">
        <f>VLOOKUP($A11,'Ex 1 - Sheet2'!$A$2:$C$11,COLUMN(B10),FALSE)</f>
        <v>Langdon</v>
      </c>
      <c r="E11" t="str">
        <f>VLOOKUP($A11,'Ex 1 - Sheet2'!$A$2:$C$11,COLUMN(C10),FALSE)</f>
        <v>(178) 902-7151</v>
      </c>
    </row>
  </sheetData>
  <sortState ref="F2:I11">
    <sortCondition ref="F2:F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7" style="2" bestFit="1" customWidth="1"/>
    <col min="2" max="2" width="13.140625" style="2" bestFit="1" customWidth="1"/>
    <col min="3" max="3" width="15" style="2" bestFit="1" customWidth="1"/>
  </cols>
  <sheetData>
    <row r="1" spans="1:3" x14ac:dyDescent="0.25">
      <c r="A1" s="1" t="s">
        <v>0</v>
      </c>
      <c r="B1" s="1" t="s">
        <v>2</v>
      </c>
      <c r="C1" s="1" t="s">
        <v>3</v>
      </c>
    </row>
    <row r="2" spans="1:3" x14ac:dyDescent="0.25">
      <c r="A2" s="2" t="s">
        <v>33</v>
      </c>
      <c r="B2" s="2" t="s">
        <v>11</v>
      </c>
      <c r="C2" s="2" t="s">
        <v>10</v>
      </c>
    </row>
    <row r="3" spans="1:3" x14ac:dyDescent="0.25">
      <c r="A3" s="2" t="s">
        <v>28</v>
      </c>
      <c r="B3" s="2" t="s">
        <v>23</v>
      </c>
      <c r="C3" s="2" t="s">
        <v>22</v>
      </c>
    </row>
    <row r="4" spans="1:3" x14ac:dyDescent="0.25">
      <c r="A4" s="2" t="s">
        <v>27</v>
      </c>
      <c r="B4" s="2" t="s">
        <v>15</v>
      </c>
      <c r="C4" s="2" t="s">
        <v>14</v>
      </c>
    </row>
    <row r="5" spans="1:3" x14ac:dyDescent="0.25">
      <c r="A5" s="2" t="s">
        <v>31</v>
      </c>
      <c r="B5" s="2" t="s">
        <v>17</v>
      </c>
      <c r="C5" s="2" t="s">
        <v>16</v>
      </c>
    </row>
    <row r="6" spans="1:3" x14ac:dyDescent="0.25">
      <c r="A6" s="2" t="s">
        <v>34</v>
      </c>
      <c r="B6" s="2" t="s">
        <v>9</v>
      </c>
      <c r="C6" s="2" t="s">
        <v>8</v>
      </c>
    </row>
    <row r="7" spans="1:3" x14ac:dyDescent="0.25">
      <c r="A7" s="2" t="s">
        <v>30</v>
      </c>
      <c r="B7" s="2" t="s">
        <v>19</v>
      </c>
      <c r="C7" s="2" t="s">
        <v>18</v>
      </c>
    </row>
    <row r="8" spans="1:3" x14ac:dyDescent="0.25">
      <c r="A8" s="2" t="s">
        <v>36</v>
      </c>
      <c r="B8" s="2" t="s">
        <v>5</v>
      </c>
      <c r="C8" s="2" t="s">
        <v>4</v>
      </c>
    </row>
    <row r="9" spans="1:3" x14ac:dyDescent="0.25">
      <c r="A9" s="2" t="s">
        <v>35</v>
      </c>
      <c r="B9" s="2" t="s">
        <v>7</v>
      </c>
      <c r="C9" s="2" t="s">
        <v>6</v>
      </c>
    </row>
    <row r="10" spans="1:3" x14ac:dyDescent="0.25">
      <c r="A10" s="2" t="s">
        <v>29</v>
      </c>
      <c r="B10" s="2" t="s">
        <v>21</v>
      </c>
      <c r="C10" s="2" t="s">
        <v>20</v>
      </c>
    </row>
    <row r="11" spans="1:3" x14ac:dyDescent="0.25">
      <c r="A11" s="2" t="s">
        <v>32</v>
      </c>
      <c r="B11" s="2" t="s">
        <v>13</v>
      </c>
      <c r="C11" s="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RowHeight="15" x14ac:dyDescent="0.25"/>
  <cols>
    <col min="1" max="2" width="9.140625" style="2"/>
    <col min="3" max="3" width="12.140625" style="2" customWidth="1"/>
    <col min="4" max="4" width="13.140625" bestFit="1" customWidth="1"/>
    <col min="5" max="5" width="13.7109375" bestFit="1" customWidth="1"/>
    <col min="6" max="6" width="11.7109375" bestFit="1" customWidth="1"/>
    <col min="7" max="7" width="6.5703125" customWidth="1"/>
    <col min="8" max="8" width="11.7109375" bestFit="1" customWidth="1"/>
    <col min="9" max="9" width="14.28515625" bestFit="1" customWidth="1"/>
  </cols>
  <sheetData>
    <row r="1" spans="1:5" x14ac:dyDescent="0.25">
      <c r="A1" s="1" t="s">
        <v>0</v>
      </c>
      <c r="B1" s="1" t="s">
        <v>1</v>
      </c>
      <c r="C1" s="1" t="s">
        <v>37</v>
      </c>
      <c r="D1" s="1" t="s">
        <v>2</v>
      </c>
      <c r="E1" s="1" t="s">
        <v>3</v>
      </c>
    </row>
    <row r="2" spans="1:5" x14ac:dyDescent="0.25">
      <c r="A2" s="2" t="s">
        <v>28</v>
      </c>
      <c r="B2" s="3">
        <v>96.3</v>
      </c>
      <c r="C2" s="2" t="s">
        <v>25</v>
      </c>
      <c r="D2" t="str">
        <f>INDEX('Ex 2 - Sheet2'!$A$2:$C$11,MATCH('Ex 2 - Sheet1'!A2,'Ex 2 - Sheet2'!$B$2:$B$11,0),1)</f>
        <v>Celia</v>
      </c>
      <c r="E2" t="str">
        <f>INDEX('Ex 2 - Sheet2'!$A$2:$C$11,MATCH('Ex 2 - Sheet1'!A2,'Ex 2 - Sheet2'!$B$2:$B$11,0),3)</f>
        <v>(164) 935-5844</v>
      </c>
    </row>
    <row r="3" spans="1:5" x14ac:dyDescent="0.25">
      <c r="A3" s="2" t="s">
        <v>29</v>
      </c>
      <c r="B3" s="3">
        <v>84.5</v>
      </c>
      <c r="C3" s="2" t="s">
        <v>26</v>
      </c>
      <c r="D3" t="str">
        <f>INDEX('Ex 2 - Sheet2'!$A$2:$C$11,MATCH('Ex 2 - Sheet1'!A3,'Ex 2 - Sheet2'!$B$2:$B$11,0),1)</f>
        <v>Andeana</v>
      </c>
      <c r="E3" t="str">
        <f>INDEX('Ex 2 - Sheet2'!$A$2:$C$11,MATCH('Ex 2 - Sheet1'!A3,'Ex 2 - Sheet2'!$B$2:$B$11,0),3)</f>
        <v>(196) 452-1011</v>
      </c>
    </row>
    <row r="4" spans="1:5" x14ac:dyDescent="0.25">
      <c r="A4" s="2" t="s">
        <v>30</v>
      </c>
      <c r="B4" s="3">
        <v>99.6</v>
      </c>
      <c r="C4" s="2" t="s">
        <v>24</v>
      </c>
      <c r="D4" t="str">
        <f>INDEX('Ex 2 - Sheet2'!$A$2:$C$11,MATCH('Ex 2 - Sheet1'!A4,'Ex 2 - Sheet2'!$B$2:$B$11,0),1)</f>
        <v>Wilfred</v>
      </c>
      <c r="E4" t="str">
        <f>INDEX('Ex 2 - Sheet2'!$A$2:$C$11,MATCH('Ex 2 - Sheet1'!A4,'Ex 2 - Sheet2'!$B$2:$B$11,0),3)</f>
        <v>(525) 187-3658</v>
      </c>
    </row>
    <row r="5" spans="1:5" x14ac:dyDescent="0.25">
      <c r="A5" s="2" t="s">
        <v>31</v>
      </c>
      <c r="B5" s="3">
        <v>56.8</v>
      </c>
      <c r="C5" s="2" t="s">
        <v>38</v>
      </c>
      <c r="D5" t="str">
        <f>INDEX('Ex 2 - Sheet2'!$A$2:$C$11,MATCH('Ex 2 - Sheet1'!A5,'Ex 2 - Sheet2'!$B$2:$B$11,0),1)</f>
        <v>Antwan</v>
      </c>
      <c r="E5" t="str">
        <f>INDEX('Ex 2 - Sheet2'!$A$2:$C$11,MATCH('Ex 2 - Sheet1'!A5,'Ex 2 - Sheet2'!$B$2:$B$11,0),3)</f>
        <v>(928) 167-5157</v>
      </c>
    </row>
    <row r="6" spans="1:5" x14ac:dyDescent="0.25">
      <c r="A6" s="2" t="s">
        <v>27</v>
      </c>
      <c r="B6" s="3">
        <v>62.3</v>
      </c>
      <c r="C6" s="2" t="s">
        <v>25</v>
      </c>
      <c r="D6" t="str">
        <f>INDEX('Ex 2 - Sheet2'!$A$2:$C$11,MATCH('Ex 2 - Sheet1'!A6,'Ex 2 - Sheet2'!$B$2:$B$11,0),1)</f>
        <v>Susanne</v>
      </c>
      <c r="E6" t="str">
        <f>INDEX('Ex 2 - Sheet2'!$A$2:$C$11,MATCH('Ex 2 - Sheet1'!A6,'Ex 2 - Sheet2'!$B$2:$B$11,0),3)</f>
        <v>(944) 129-8789</v>
      </c>
    </row>
    <row r="7" spans="1:5" x14ac:dyDescent="0.25">
      <c r="A7" s="2" t="s">
        <v>32</v>
      </c>
      <c r="B7" s="3">
        <v>79.099999999999994</v>
      </c>
      <c r="C7" s="2" t="s">
        <v>24</v>
      </c>
      <c r="D7" t="str">
        <f>INDEX('Ex 2 - Sheet2'!$A$2:$C$11,MATCH('Ex 2 - Sheet1'!A7,'Ex 2 - Sheet2'!$B$2:$B$11,0),1)</f>
        <v>Rosario</v>
      </c>
      <c r="E7" t="str">
        <f>INDEX('Ex 2 - Sheet2'!$A$2:$C$11,MATCH('Ex 2 - Sheet1'!A7,'Ex 2 - Sheet2'!$B$2:$B$11,0),3)</f>
        <v>(956) 218-7434</v>
      </c>
    </row>
    <row r="8" spans="1:5" x14ac:dyDescent="0.25">
      <c r="A8" s="2" t="s">
        <v>33</v>
      </c>
      <c r="B8" s="3">
        <v>16.5</v>
      </c>
      <c r="C8" s="2" t="s">
        <v>26</v>
      </c>
      <c r="D8" t="str">
        <f>INDEX('Ex 2 - Sheet2'!$A$2:$C$11,MATCH('Ex 2 - Sheet1'!A8,'Ex 2 - Sheet2'!$B$2:$B$11,0),1)</f>
        <v>Linaeve</v>
      </c>
      <c r="E8" t="str">
        <f>INDEX('Ex 2 - Sheet2'!$A$2:$C$11,MATCH('Ex 2 - Sheet1'!A8,'Ex 2 - Sheet2'!$B$2:$B$11,0),3)</f>
        <v>(353) 613-9317</v>
      </c>
    </row>
    <row r="9" spans="1:5" x14ac:dyDescent="0.25">
      <c r="A9" s="2" t="s">
        <v>34</v>
      </c>
      <c r="B9" s="3">
        <v>92.7</v>
      </c>
      <c r="C9" s="2" t="s">
        <v>38</v>
      </c>
      <c r="D9" t="str">
        <f>INDEX('Ex 2 - Sheet2'!$A$2:$C$11,MATCH('Ex 2 - Sheet1'!A9,'Ex 2 - Sheet2'!$B$2:$B$11,0),1)</f>
        <v>Maxim</v>
      </c>
      <c r="E9" t="str">
        <f>INDEX('Ex 2 - Sheet2'!$A$2:$C$11,MATCH('Ex 2 - Sheet1'!A9,'Ex 2 - Sheet2'!$B$2:$B$11,0),3)</f>
        <v>(671) 888-9733</v>
      </c>
    </row>
    <row r="10" spans="1:5" x14ac:dyDescent="0.25">
      <c r="A10" s="2" t="s">
        <v>35</v>
      </c>
      <c r="B10" s="3">
        <v>91.8</v>
      </c>
      <c r="C10" s="2" t="s">
        <v>25</v>
      </c>
      <c r="D10" t="str">
        <f>INDEX('Ex 2 - Sheet2'!$A$2:$C$11,MATCH('Ex 2 - Sheet1'!A10,'Ex 2 - Sheet2'!$B$2:$B$11,0),1)</f>
        <v>Ola</v>
      </c>
      <c r="E10" t="str">
        <f>INDEX('Ex 2 - Sheet2'!$A$2:$C$11,MATCH('Ex 2 - Sheet1'!A10,'Ex 2 - Sheet2'!$B$2:$B$11,0),3)</f>
        <v>(484) 346-7966</v>
      </c>
    </row>
    <row r="11" spans="1:5" x14ac:dyDescent="0.25">
      <c r="A11" s="2" t="s">
        <v>36</v>
      </c>
      <c r="B11" s="3">
        <v>51.2</v>
      </c>
      <c r="C11" s="2" t="s">
        <v>24</v>
      </c>
      <c r="D11" t="str">
        <f>INDEX('Ex 2 - Sheet2'!$A$2:$C$11,MATCH('Ex 2 - Sheet1'!A11,'Ex 2 - Sheet2'!$B$2:$B$11,0),1)</f>
        <v>Langdon</v>
      </c>
      <c r="E11" t="str">
        <f>INDEX('Ex 2 - Sheet2'!$A$2:$C$11,MATCH('Ex 2 - Sheet1'!A11,'Ex 2 - Sheet2'!$B$2:$B$11,0),3)</f>
        <v>(178) 902-7151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2" width="13.140625" style="2" bestFit="1" customWidth="1"/>
    <col min="3" max="3" width="15" style="2" bestFit="1" customWidth="1"/>
  </cols>
  <sheetData>
    <row r="1" spans="1:3" x14ac:dyDescent="0.25">
      <c r="A1" s="1" t="s">
        <v>2</v>
      </c>
      <c r="B1" s="1" t="s">
        <v>0</v>
      </c>
      <c r="C1" s="1" t="s">
        <v>3</v>
      </c>
    </row>
    <row r="2" spans="1:3" x14ac:dyDescent="0.25">
      <c r="A2" s="2" t="s">
        <v>11</v>
      </c>
      <c r="B2" s="2" t="s">
        <v>33</v>
      </c>
      <c r="C2" s="2" t="s">
        <v>10</v>
      </c>
    </row>
    <row r="3" spans="1:3" x14ac:dyDescent="0.25">
      <c r="A3" s="2" t="s">
        <v>23</v>
      </c>
      <c r="B3" s="2" t="s">
        <v>28</v>
      </c>
      <c r="C3" s="2" t="s">
        <v>22</v>
      </c>
    </row>
    <row r="4" spans="1:3" x14ac:dyDescent="0.25">
      <c r="A4" s="2" t="s">
        <v>15</v>
      </c>
      <c r="B4" s="2" t="s">
        <v>27</v>
      </c>
      <c r="C4" s="2" t="s">
        <v>14</v>
      </c>
    </row>
    <row r="5" spans="1:3" x14ac:dyDescent="0.25">
      <c r="A5" s="2" t="s">
        <v>17</v>
      </c>
      <c r="B5" s="2" t="s">
        <v>31</v>
      </c>
      <c r="C5" s="2" t="s">
        <v>16</v>
      </c>
    </row>
    <row r="6" spans="1:3" x14ac:dyDescent="0.25">
      <c r="A6" s="2" t="s">
        <v>9</v>
      </c>
      <c r="B6" s="2" t="s">
        <v>34</v>
      </c>
      <c r="C6" s="2" t="s">
        <v>8</v>
      </c>
    </row>
    <row r="7" spans="1:3" x14ac:dyDescent="0.25">
      <c r="A7" s="2" t="s">
        <v>19</v>
      </c>
      <c r="B7" s="2" t="s">
        <v>30</v>
      </c>
      <c r="C7" s="2" t="s">
        <v>18</v>
      </c>
    </row>
    <row r="8" spans="1:3" x14ac:dyDescent="0.25">
      <c r="A8" s="2" t="s">
        <v>5</v>
      </c>
      <c r="B8" s="2" t="s">
        <v>36</v>
      </c>
      <c r="C8" s="2" t="s">
        <v>4</v>
      </c>
    </row>
    <row r="9" spans="1:3" x14ac:dyDescent="0.25">
      <c r="A9" s="2" t="s">
        <v>7</v>
      </c>
      <c r="B9" s="2" t="s">
        <v>35</v>
      </c>
      <c r="C9" s="2" t="s">
        <v>6</v>
      </c>
    </row>
    <row r="10" spans="1:3" x14ac:dyDescent="0.25">
      <c r="A10" s="2" t="s">
        <v>21</v>
      </c>
      <c r="B10" s="2" t="s">
        <v>29</v>
      </c>
      <c r="C10" s="2" t="s">
        <v>20</v>
      </c>
    </row>
    <row r="11" spans="1:3" x14ac:dyDescent="0.25">
      <c r="A11" s="2" t="s">
        <v>13</v>
      </c>
      <c r="B11" s="2" t="s">
        <v>32</v>
      </c>
      <c r="C11" s="2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RowHeight="15" x14ac:dyDescent="0.25"/>
  <cols>
    <col min="1" max="2" width="9.140625" style="2"/>
    <col min="3" max="3" width="12.140625" style="2" customWidth="1"/>
    <col min="4" max="4" width="13.140625" bestFit="1" customWidth="1"/>
    <col min="5" max="5" width="13.7109375" bestFit="1" customWidth="1"/>
    <col min="6" max="6" width="11.7109375" bestFit="1" customWidth="1"/>
    <col min="7" max="7" width="6.5703125" customWidth="1"/>
    <col min="8" max="8" width="11.7109375" bestFit="1" customWidth="1"/>
    <col min="9" max="9" width="14.28515625" bestFit="1" customWidth="1"/>
  </cols>
  <sheetData>
    <row r="1" spans="1:5" x14ac:dyDescent="0.25">
      <c r="A1" s="1" t="s">
        <v>0</v>
      </c>
      <c r="B1" s="1" t="s">
        <v>1</v>
      </c>
      <c r="C1" s="1" t="s">
        <v>37</v>
      </c>
      <c r="D1" s="1" t="s">
        <v>39</v>
      </c>
      <c r="E1" s="1"/>
    </row>
    <row r="2" spans="1:5" x14ac:dyDescent="0.25">
      <c r="A2" s="2" t="s">
        <v>28</v>
      </c>
      <c r="B2" s="3">
        <v>96.3</v>
      </c>
      <c r="C2" s="2" t="s">
        <v>24</v>
      </c>
      <c r="D2" s="2" t="str">
        <f>INDEX('Ex 3 - Sheet2'!$B$2:$B$5,MATCH("*"&amp;C2&amp;"*",'Ex 3 - Sheet2'!$A$2:$A$5,0))</f>
        <v>Yellow</v>
      </c>
    </row>
    <row r="3" spans="1:5" x14ac:dyDescent="0.25">
      <c r="A3" s="2" t="s">
        <v>29</v>
      </c>
      <c r="B3" s="3">
        <v>84.5</v>
      </c>
      <c r="C3" s="2" t="s">
        <v>26</v>
      </c>
      <c r="D3" s="2" t="str">
        <f>INDEX('Ex 3 - Sheet2'!$B$2:$B$5,MATCH("*"&amp;C3&amp;"*",'Ex 3 - Sheet2'!$A$2:$A$5,0))</f>
        <v>Brown</v>
      </c>
    </row>
    <row r="4" spans="1:5" x14ac:dyDescent="0.25">
      <c r="A4" s="2" t="s">
        <v>30</v>
      </c>
      <c r="B4" s="3">
        <v>99.6</v>
      </c>
      <c r="C4" s="2" t="s">
        <v>25</v>
      </c>
      <c r="D4" s="2" t="str">
        <f>INDEX('Ex 3 - Sheet2'!$B$2:$B$5,MATCH("*"&amp;C4&amp;"*",'Ex 3 - Sheet2'!$A$2:$A$5,0))</f>
        <v>Yellow</v>
      </c>
    </row>
    <row r="5" spans="1:5" x14ac:dyDescent="0.25">
      <c r="A5" s="2" t="s">
        <v>31</v>
      </c>
      <c r="B5" s="3">
        <v>56.8</v>
      </c>
      <c r="C5" s="2" t="s">
        <v>46</v>
      </c>
      <c r="D5" s="2" t="str">
        <f>INDEX('Ex 3 - Sheet2'!$B$2:$B$5,MATCH("*"&amp;C5&amp;"*",'Ex 3 - Sheet2'!$A$2:$A$5,0))</f>
        <v>Brown</v>
      </c>
    </row>
    <row r="6" spans="1:5" x14ac:dyDescent="0.25">
      <c r="A6" s="2" t="s">
        <v>27</v>
      </c>
      <c r="B6" s="3">
        <v>62.3</v>
      </c>
      <c r="C6" s="2" t="s">
        <v>47</v>
      </c>
      <c r="D6" s="2" t="str">
        <f>INDEX('Ex 3 - Sheet2'!$B$2:$B$5,MATCH("*"&amp;C6&amp;"*",'Ex 3 - Sheet2'!$A$2:$A$5,0))</f>
        <v>White</v>
      </c>
    </row>
    <row r="7" spans="1:5" x14ac:dyDescent="0.25">
      <c r="A7" s="2" t="s">
        <v>32</v>
      </c>
      <c r="B7" s="3">
        <v>79.099999999999994</v>
      </c>
      <c r="C7" s="2" t="s">
        <v>38</v>
      </c>
      <c r="D7" s="2" t="str">
        <f>INDEX('Ex 3 - Sheet2'!$B$2:$B$5,MATCH("*"&amp;C7&amp;"*",'Ex 3 - Sheet2'!$A$2:$A$5,0))</f>
        <v>Brown</v>
      </c>
    </row>
    <row r="8" spans="1:5" x14ac:dyDescent="0.25">
      <c r="A8" s="2" t="s">
        <v>33</v>
      </c>
      <c r="B8" s="3">
        <v>16.5</v>
      </c>
      <c r="C8" s="2" t="s">
        <v>51</v>
      </c>
      <c r="D8" s="2" t="str">
        <f>INDEX('Ex 3 - Sheet2'!$B$2:$B$5,MATCH("*"&amp;C8&amp;"*",'Ex 3 - Sheet2'!$A$2:$A$5,0))</f>
        <v>Red</v>
      </c>
    </row>
    <row r="9" spans="1:5" x14ac:dyDescent="0.25">
      <c r="A9" s="2" t="s">
        <v>34</v>
      </c>
      <c r="B9" s="3">
        <v>92.7</v>
      </c>
      <c r="C9" s="2" t="s">
        <v>50</v>
      </c>
      <c r="D9" s="2" t="str">
        <f>INDEX('Ex 3 - Sheet2'!$B$2:$B$5,MATCH("*"&amp;C9&amp;"*",'Ex 3 - Sheet2'!$A$2:$A$5,0))</f>
        <v>Red</v>
      </c>
    </row>
    <row r="10" spans="1:5" x14ac:dyDescent="0.25">
      <c r="A10" s="2" t="s">
        <v>35</v>
      </c>
      <c r="B10" s="3">
        <v>91.8</v>
      </c>
      <c r="C10" s="2" t="s">
        <v>48</v>
      </c>
      <c r="D10" s="2" t="str">
        <f>INDEX('Ex 3 - Sheet2'!$B$2:$B$5,MATCH("*"&amp;C10&amp;"*",'Ex 3 - Sheet2'!$A$2:$A$5,0))</f>
        <v>White</v>
      </c>
    </row>
    <row r="11" spans="1:5" x14ac:dyDescent="0.25">
      <c r="A11" s="2" t="s">
        <v>36</v>
      </c>
      <c r="B11" s="3">
        <v>51.2</v>
      </c>
      <c r="C11" s="2" t="s">
        <v>49</v>
      </c>
      <c r="D11" s="2" t="str">
        <f>INDEX('Ex 3 - Sheet2'!$B$2:$B$5,MATCH("*"&amp;C11&amp;"*",'Ex 3 - Sheet2'!$A$2:$A$5,0))</f>
        <v>Red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1" max="2" width="13.140625" style="2" bestFit="1" customWidth="1"/>
    <col min="3" max="3" width="15" style="2" bestFit="1" customWidth="1"/>
  </cols>
  <sheetData>
    <row r="1" spans="1:3" x14ac:dyDescent="0.25">
      <c r="A1" s="1" t="s">
        <v>37</v>
      </c>
      <c r="B1" s="1" t="s">
        <v>39</v>
      </c>
      <c r="C1" s="1"/>
    </row>
    <row r="2" spans="1:3" x14ac:dyDescent="0.25">
      <c r="A2" s="2" t="s">
        <v>42</v>
      </c>
      <c r="B2" s="2" t="s">
        <v>40</v>
      </c>
    </row>
    <row r="3" spans="1:3" x14ac:dyDescent="0.25">
      <c r="A3" s="2" t="s">
        <v>52</v>
      </c>
      <c r="B3" s="2" t="s">
        <v>53</v>
      </c>
    </row>
    <row r="4" spans="1:3" x14ac:dyDescent="0.25">
      <c r="A4" s="2" t="s">
        <v>44</v>
      </c>
      <c r="B4" s="2" t="s">
        <v>45</v>
      </c>
    </row>
    <row r="5" spans="1:3" x14ac:dyDescent="0.25">
      <c r="A5" s="2" t="s">
        <v>43</v>
      </c>
      <c r="B5" s="2" t="s">
        <v>41</v>
      </c>
    </row>
  </sheetData>
  <sortState ref="A2:C5">
    <sortCondition ref="C2:C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5"/>
  <cols>
    <col min="1" max="1" width="9.140625" style="2"/>
    <col min="2" max="2" width="12.140625" style="2" customWidth="1"/>
    <col min="3" max="3" width="13.140625" bestFit="1" customWidth="1"/>
    <col min="4" max="4" width="13.7109375" bestFit="1" customWidth="1"/>
    <col min="5" max="5" width="11.7109375" bestFit="1" customWidth="1"/>
    <col min="6" max="6" width="6.5703125" customWidth="1"/>
    <col min="7" max="7" width="11.7109375" bestFit="1" customWidth="1"/>
    <col min="8" max="8" width="14.28515625" bestFit="1" customWidth="1"/>
  </cols>
  <sheetData>
    <row r="1" spans="1:4" x14ac:dyDescent="0.25">
      <c r="A1" s="1" t="s">
        <v>0</v>
      </c>
      <c r="B1" s="1" t="s">
        <v>37</v>
      </c>
      <c r="C1" s="1" t="s">
        <v>54</v>
      </c>
      <c r="D1" s="1" t="s">
        <v>2</v>
      </c>
    </row>
    <row r="2" spans="1:4" x14ac:dyDescent="0.25">
      <c r="A2" s="2" t="s">
        <v>28</v>
      </c>
      <c r="B2" s="2" t="s">
        <v>25</v>
      </c>
      <c r="C2" s="2" t="s">
        <v>55</v>
      </c>
      <c r="D2" s="2" t="str">
        <f t="array" ref="D2">INDEX('Ex 4 - Sheet2'!$A$2:$A$11,MATCH(1,COUNTIFS(B2,'Ex 4 - Sheet2'!$B$2:$B$11,C2,'Ex 4 - Sheet2'!$C$2:$C$11),0))</f>
        <v>Linaeve</v>
      </c>
    </row>
    <row r="3" spans="1:4" x14ac:dyDescent="0.25">
      <c r="A3" s="2" t="s">
        <v>29</v>
      </c>
      <c r="B3" s="2" t="s">
        <v>26</v>
      </c>
      <c r="C3" s="2" t="s">
        <v>56</v>
      </c>
      <c r="D3" s="2" t="str">
        <f t="array" ref="D3">INDEX('Ex 4 - Sheet2'!$A$2:$A$11,MATCH(1,COUNTIFS(B3,'Ex 4 - Sheet2'!$B$2:$B$11,C3,'Ex 4 - Sheet2'!$C$2:$C$11),0))</f>
        <v>Celia</v>
      </c>
    </row>
    <row r="4" spans="1:4" x14ac:dyDescent="0.25">
      <c r="A4" s="2" t="s">
        <v>30</v>
      </c>
      <c r="B4" s="2" t="s">
        <v>24</v>
      </c>
      <c r="C4" s="2" t="s">
        <v>57</v>
      </c>
      <c r="D4" s="2" t="str">
        <f t="array" ref="D4">INDEX('Ex 4 - Sheet2'!$A$2:$A$11,MATCH(1,COUNTIFS(B4,'Ex 4 - Sheet2'!$B$2:$B$11,C4,'Ex 4 - Sheet2'!$C$2:$C$11),0))</f>
        <v>Susanne</v>
      </c>
    </row>
    <row r="5" spans="1:4" x14ac:dyDescent="0.25">
      <c r="A5" s="2" t="s">
        <v>31</v>
      </c>
      <c r="B5" s="2" t="s">
        <v>38</v>
      </c>
      <c r="C5" s="2" t="s">
        <v>55</v>
      </c>
      <c r="D5" s="2" t="str">
        <f t="array" ref="D5">INDEX('Ex 4 - Sheet2'!$A$2:$A$11,MATCH(1,COUNTIFS(B5,'Ex 4 - Sheet2'!$B$2:$B$11,C5,'Ex 4 - Sheet2'!$C$2:$C$11),0))</f>
        <v>Antwan</v>
      </c>
    </row>
    <row r="6" spans="1:4" x14ac:dyDescent="0.25">
      <c r="A6" s="2" t="s">
        <v>27</v>
      </c>
      <c r="B6" s="2" t="s">
        <v>25</v>
      </c>
      <c r="C6" s="2" t="s">
        <v>56</v>
      </c>
      <c r="D6" s="2" t="str">
        <f t="array" ref="D6">INDEX('Ex 4 - Sheet2'!$A$2:$A$11,MATCH(1,COUNTIFS(B6,'Ex 4 - Sheet2'!$B$2:$B$11,C6,'Ex 4 - Sheet2'!$C$2:$C$11),0))</f>
        <v>Maxim</v>
      </c>
    </row>
    <row r="7" spans="1:4" x14ac:dyDescent="0.25">
      <c r="A7" s="2" t="s">
        <v>32</v>
      </c>
      <c r="B7" s="2" t="s">
        <v>24</v>
      </c>
      <c r="C7" s="2" t="s">
        <v>55</v>
      </c>
      <c r="D7" s="2" t="str">
        <f t="array" ref="D7">INDEX('Ex 4 - Sheet2'!$A$2:$A$11,MATCH(1,COUNTIFS(B7,'Ex 4 - Sheet2'!$B$2:$B$11,C7,'Ex 4 - Sheet2'!$C$2:$C$11),0))</f>
        <v>Wilfred</v>
      </c>
    </row>
    <row r="8" spans="1:4" x14ac:dyDescent="0.25">
      <c r="A8" s="2" t="s">
        <v>33</v>
      </c>
      <c r="B8" s="2" t="s">
        <v>26</v>
      </c>
      <c r="C8" s="2" t="s">
        <v>55</v>
      </c>
      <c r="D8" s="2" t="str">
        <f t="array" ref="D8">INDEX('Ex 4 - Sheet2'!$A$2:$A$11,MATCH(1,COUNTIFS(B8,'Ex 4 - Sheet2'!$B$2:$B$11,C8,'Ex 4 - Sheet2'!$C$2:$C$11),0))</f>
        <v>Langdon</v>
      </c>
    </row>
    <row r="9" spans="1:4" x14ac:dyDescent="0.25">
      <c r="A9" s="2" t="s">
        <v>34</v>
      </c>
      <c r="B9" s="2" t="s">
        <v>38</v>
      </c>
      <c r="C9" s="2" t="s">
        <v>56</v>
      </c>
      <c r="D9" s="2" t="str">
        <f t="array" ref="D9">INDEX('Ex 4 - Sheet2'!$A$2:$A$11,MATCH(1,COUNTIFS(B9,'Ex 4 - Sheet2'!$B$2:$B$11,C9,'Ex 4 - Sheet2'!$C$2:$C$11),0))</f>
        <v>Ola</v>
      </c>
    </row>
    <row r="10" spans="1:4" x14ac:dyDescent="0.25">
      <c r="A10" s="2" t="s">
        <v>35</v>
      </c>
      <c r="B10" s="2" t="s">
        <v>25</v>
      </c>
      <c r="C10" s="2" t="s">
        <v>57</v>
      </c>
      <c r="D10" s="2" t="str">
        <f t="array" ref="D10">INDEX('Ex 4 - Sheet2'!$A$2:$A$11,MATCH(1,COUNTIFS(B10,'Ex 4 - Sheet2'!$B$2:$B$11,C10,'Ex 4 - Sheet2'!$C$2:$C$11),0))</f>
        <v>Andeana</v>
      </c>
    </row>
    <row r="11" spans="1:4" x14ac:dyDescent="0.25">
      <c r="A11" s="2" t="s">
        <v>36</v>
      </c>
      <c r="B11" s="2" t="s">
        <v>24</v>
      </c>
      <c r="C11" s="2" t="s">
        <v>56</v>
      </c>
      <c r="D11" s="2" t="str">
        <f t="array" ref="D11">INDEX('Ex 4 - Sheet2'!$A$2:$A$11,MATCH(1,COUNTIFS(B11,'Ex 4 - Sheet2'!$B$2:$B$11,C11,'Ex 4 - Sheet2'!$C$2:$C$11),0))</f>
        <v>Rosario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2" width="13.140625" style="2" bestFit="1" customWidth="1"/>
    <col min="3" max="3" width="15" style="2" bestFit="1" customWidth="1"/>
  </cols>
  <sheetData>
    <row r="1" spans="1:3" x14ac:dyDescent="0.25">
      <c r="A1" s="1" t="s">
        <v>2</v>
      </c>
      <c r="B1" s="1" t="s">
        <v>37</v>
      </c>
      <c r="C1" s="1" t="s">
        <v>54</v>
      </c>
    </row>
    <row r="2" spans="1:3" x14ac:dyDescent="0.25">
      <c r="A2" s="2" t="s">
        <v>17</v>
      </c>
      <c r="B2" s="2" t="s">
        <v>38</v>
      </c>
      <c r="C2" s="2" t="s">
        <v>55</v>
      </c>
    </row>
    <row r="3" spans="1:3" x14ac:dyDescent="0.25">
      <c r="A3" s="2" t="s">
        <v>7</v>
      </c>
      <c r="B3" s="2" t="s">
        <v>38</v>
      </c>
      <c r="C3" s="2" t="s">
        <v>56</v>
      </c>
    </row>
    <row r="4" spans="1:3" x14ac:dyDescent="0.25">
      <c r="A4" s="2" t="s">
        <v>11</v>
      </c>
      <c r="B4" s="2" t="s">
        <v>25</v>
      </c>
      <c r="C4" s="2" t="s">
        <v>55</v>
      </c>
    </row>
    <row r="5" spans="1:3" x14ac:dyDescent="0.25">
      <c r="A5" s="2" t="s">
        <v>9</v>
      </c>
      <c r="B5" s="2" t="s">
        <v>25</v>
      </c>
      <c r="C5" s="2" t="s">
        <v>56</v>
      </c>
    </row>
    <row r="6" spans="1:3" x14ac:dyDescent="0.25">
      <c r="A6" s="2" t="s">
        <v>5</v>
      </c>
      <c r="B6" s="2" t="s">
        <v>26</v>
      </c>
      <c r="C6" s="2" t="s">
        <v>55</v>
      </c>
    </row>
    <row r="7" spans="1:3" x14ac:dyDescent="0.25">
      <c r="A7" s="2" t="s">
        <v>15</v>
      </c>
      <c r="B7" s="2" t="s">
        <v>24</v>
      </c>
      <c r="C7" s="2" t="s">
        <v>57</v>
      </c>
    </row>
    <row r="8" spans="1:3" x14ac:dyDescent="0.25">
      <c r="A8" s="2" t="s">
        <v>19</v>
      </c>
      <c r="B8" s="2" t="s">
        <v>24</v>
      </c>
      <c r="C8" s="2" t="s">
        <v>55</v>
      </c>
    </row>
    <row r="9" spans="1:3" x14ac:dyDescent="0.25">
      <c r="A9" s="2" t="s">
        <v>13</v>
      </c>
      <c r="B9" s="2" t="s">
        <v>24</v>
      </c>
      <c r="C9" s="2" t="s">
        <v>56</v>
      </c>
    </row>
    <row r="10" spans="1:3" x14ac:dyDescent="0.25">
      <c r="A10" s="2" t="s">
        <v>23</v>
      </c>
      <c r="B10" s="2" t="s">
        <v>26</v>
      </c>
      <c r="C10" s="2" t="s">
        <v>56</v>
      </c>
    </row>
    <row r="11" spans="1:3" x14ac:dyDescent="0.25">
      <c r="A11" s="2" t="s">
        <v>21</v>
      </c>
      <c r="B11" s="2" t="s">
        <v>25</v>
      </c>
      <c r="C11" s="2" t="s">
        <v>57</v>
      </c>
    </row>
  </sheetData>
  <sortState ref="A2:D11">
    <sortCondition ref="D2:D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 1 - Sheet1</vt:lpstr>
      <vt:lpstr>Ex 1 - Sheet2</vt:lpstr>
      <vt:lpstr>Ex 2 - Sheet1</vt:lpstr>
      <vt:lpstr>Ex 2 - Sheet2</vt:lpstr>
      <vt:lpstr>Ex 3 - Sheet1</vt:lpstr>
      <vt:lpstr>Ex 3 - Sheet2</vt:lpstr>
      <vt:lpstr>Ex 4 - Sheet1</vt:lpstr>
      <vt:lpstr>Ex 4 - 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2014-02-27T08:15:48Z</dcterms:created>
  <dcterms:modified xsi:type="dcterms:W3CDTF">2014-02-27T12:16:27Z</dcterms:modified>
</cp:coreProperties>
</file>