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2360"/>
  </bookViews>
  <sheets>
    <sheet name="Summary" sheetId="2" r:id="rId1"/>
    <sheet name="Jan" sheetId="1" r:id="rId2"/>
    <sheet name="Feb" sheetId="4" r:id="rId3"/>
    <sheet name="Mar" sheetId="5" r:id="rId4"/>
    <sheet name="Apr" sheetId="6" r:id="rId5"/>
    <sheet name="May" sheetId="7" r:id="rId6"/>
    <sheet name="Jun" sheetId="8" r:id="rId7"/>
    <sheet name="Jul" sheetId="9" r:id="rId8"/>
    <sheet name="Aug" sheetId="10" r:id="rId9"/>
    <sheet name="Sep" sheetId="11" r:id="rId10"/>
    <sheet name="Oct" sheetId="12" r:id="rId11"/>
    <sheet name="Nov" sheetId="13" r:id="rId12"/>
    <sheet name="Dec" sheetId="14" r:id="rId1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H3" i="2"/>
  <c r="I3" i="2"/>
  <c r="J3" i="2"/>
  <c r="K3" i="2"/>
  <c r="L3" i="2"/>
  <c r="M3" i="2"/>
  <c r="N3" i="2"/>
  <c r="N5" i="2" l="1" a="1"/>
  <c r="N6" i="2" a="1"/>
  <c r="N7" i="2" a="1"/>
  <c r="N8" i="2" a="1"/>
  <c r="N9" i="2" a="1"/>
  <c r="N10" i="2" a="1"/>
  <c r="N11" i="2" a="1"/>
  <c r="N12" i="2" a="1"/>
  <c r="N13" i="2" a="1"/>
  <c r="N14" i="2" a="1"/>
  <c r="N15" i="2" a="1"/>
  <c r="N16" i="2" a="1"/>
  <c r="N17" i="2" a="1"/>
  <c r="N18" i="2" a="1"/>
  <c r="N19" i="2" a="1"/>
  <c r="N20" i="2" a="1"/>
  <c r="N21" i="2" a="1"/>
  <c r="N22" i="2" a="1"/>
  <c r="N23" i="2" a="1"/>
  <c r="N24" i="2" a="1"/>
  <c r="N25" i="2" a="1"/>
  <c r="N26" i="2" a="1"/>
  <c r="N27" i="2" a="1"/>
  <c r="N28" i="2" a="1"/>
  <c r="N29" i="2" a="1"/>
  <c r="N30" i="2" a="1"/>
  <c r="N31" i="2" a="1"/>
  <c r="N32" i="2" a="1"/>
  <c r="N33" i="2" a="1"/>
  <c r="N4" i="2" a="1"/>
  <c r="M5" i="2" a="1"/>
  <c r="M6" i="2" a="1"/>
  <c r="M7" i="2" a="1"/>
  <c r="M8" i="2" a="1"/>
  <c r="M9" i="2" a="1"/>
  <c r="M10" i="2" a="1"/>
  <c r="M11" i="2" a="1"/>
  <c r="M12" i="2" a="1"/>
  <c r="M13" i="2" a="1"/>
  <c r="M14" i="2" a="1"/>
  <c r="M15" i="2" a="1"/>
  <c r="M16" i="2" a="1"/>
  <c r="M17" i="2" a="1"/>
  <c r="M18" i="2" a="1"/>
  <c r="M19" i="2" a="1"/>
  <c r="M20" i="2" a="1"/>
  <c r="M21" i="2" a="1"/>
  <c r="M22" i="2" a="1"/>
  <c r="M23" i="2" a="1"/>
  <c r="M24" i="2" a="1"/>
  <c r="M25" i="2" a="1"/>
  <c r="M26" i="2" a="1"/>
  <c r="M27" i="2" a="1"/>
  <c r="M28" i="2" a="1"/>
  <c r="M29" i="2" a="1"/>
  <c r="M30" i="2" a="1"/>
  <c r="M31" i="2" a="1"/>
  <c r="M32" i="2" a="1"/>
  <c r="M33" i="2" a="1"/>
  <c r="M4" i="2" a="1"/>
  <c r="L5" i="2" a="1"/>
  <c r="L6" i="2" a="1"/>
  <c r="L7" i="2" a="1"/>
  <c r="L8" i="2" a="1"/>
  <c r="L9" i="2" a="1"/>
  <c r="L10" i="2" a="1"/>
  <c r="L11" i="2" a="1"/>
  <c r="L12" i="2" a="1"/>
  <c r="L13" i="2" a="1"/>
  <c r="L14" i="2" a="1"/>
  <c r="L15" i="2" a="1"/>
  <c r="L16" i="2" a="1"/>
  <c r="L17" i="2" a="1"/>
  <c r="L18" i="2" a="1"/>
  <c r="L19" i="2" a="1"/>
  <c r="L20" i="2" a="1"/>
  <c r="L21" i="2" a="1"/>
  <c r="L22" i="2" a="1"/>
  <c r="L23" i="2" a="1"/>
  <c r="L24" i="2" a="1"/>
  <c r="L25" i="2" a="1"/>
  <c r="L26" i="2" a="1"/>
  <c r="L27" i="2" a="1"/>
  <c r="L28" i="2" a="1"/>
  <c r="L29" i="2" a="1"/>
  <c r="L30" i="2" a="1"/>
  <c r="L31" i="2" a="1"/>
  <c r="L32" i="2" a="1"/>
  <c r="L33" i="2" a="1"/>
  <c r="L4" i="2" a="1"/>
  <c r="K5" i="2" a="1"/>
  <c r="K6" i="2" a="1"/>
  <c r="K7" i="2" a="1"/>
  <c r="K8" i="2" a="1"/>
  <c r="K9" i="2" a="1"/>
  <c r="K10" i="2" a="1"/>
  <c r="K11" i="2" a="1"/>
  <c r="K12" i="2" a="1"/>
  <c r="K13" i="2" a="1"/>
  <c r="K14" i="2" a="1"/>
  <c r="K15" i="2" a="1"/>
  <c r="K16" i="2" a="1"/>
  <c r="K17" i="2" a="1"/>
  <c r="K18" i="2" a="1"/>
  <c r="K19" i="2" a="1"/>
  <c r="K20" i="2" a="1"/>
  <c r="K21" i="2" a="1"/>
  <c r="K22" i="2" a="1"/>
  <c r="K23" i="2" a="1"/>
  <c r="K24" i="2" a="1"/>
  <c r="K25" i="2" a="1"/>
  <c r="K26" i="2" a="1"/>
  <c r="K27" i="2" a="1"/>
  <c r="K28" i="2" a="1"/>
  <c r="K29" i="2" a="1"/>
  <c r="K30" i="2" a="1"/>
  <c r="K31" i="2" a="1"/>
  <c r="K32" i="2" a="1"/>
  <c r="K33" i="2" a="1"/>
  <c r="K4" i="2" a="1"/>
  <c r="J5" i="2" a="1"/>
  <c r="J6" i="2" a="1"/>
  <c r="J7" i="2" a="1"/>
  <c r="J8" i="2" a="1"/>
  <c r="J9" i="2" a="1"/>
  <c r="J10" i="2" a="1"/>
  <c r="J11" i="2" a="1"/>
  <c r="J12" i="2" a="1"/>
  <c r="J13" i="2" a="1"/>
  <c r="J14" i="2" a="1"/>
  <c r="J15" i="2" a="1"/>
  <c r="J16" i="2" a="1"/>
  <c r="J17" i="2" a="1"/>
  <c r="J18" i="2" a="1"/>
  <c r="J19" i="2" a="1"/>
  <c r="J20" i="2" a="1"/>
  <c r="J21" i="2" a="1"/>
  <c r="J22" i="2" a="1"/>
  <c r="J23" i="2" a="1"/>
  <c r="J24" i="2" a="1"/>
  <c r="J25" i="2" a="1"/>
  <c r="J26" i="2" a="1"/>
  <c r="J27" i="2" a="1"/>
  <c r="J28" i="2" a="1"/>
  <c r="J29" i="2" a="1"/>
  <c r="J30" i="2" a="1"/>
  <c r="J31" i="2" a="1"/>
  <c r="J32" i="2" a="1"/>
  <c r="J33" i="2" a="1"/>
  <c r="J4" i="2" a="1"/>
  <c r="I5" i="2" a="1"/>
  <c r="I6" i="2" a="1"/>
  <c r="I7" i="2" a="1"/>
  <c r="I8" i="2" a="1"/>
  <c r="I9" i="2" a="1"/>
  <c r="I10" i="2" a="1"/>
  <c r="I11" i="2" a="1"/>
  <c r="I12" i="2" a="1"/>
  <c r="I13" i="2" a="1"/>
  <c r="I14" i="2" a="1"/>
  <c r="I15" i="2" a="1"/>
  <c r="I16" i="2" a="1"/>
  <c r="I17" i="2" a="1"/>
  <c r="I18" i="2" a="1"/>
  <c r="I19" i="2" a="1"/>
  <c r="I20" i="2" a="1"/>
  <c r="I21" i="2" a="1"/>
  <c r="I22" i="2" a="1"/>
  <c r="I23" i="2" a="1"/>
  <c r="I24" i="2" a="1"/>
  <c r="I25" i="2" a="1"/>
  <c r="I26" i="2" a="1"/>
  <c r="I27" i="2" a="1"/>
  <c r="I28" i="2" a="1"/>
  <c r="I29" i="2" a="1"/>
  <c r="I30" i="2" a="1"/>
  <c r="I31" i="2" a="1"/>
  <c r="I32" i="2" a="1"/>
  <c r="I33" i="2" a="1"/>
  <c r="I4" i="2" a="1"/>
  <c r="H5" i="2" a="1"/>
  <c r="H6" i="2" a="1"/>
  <c r="H7" i="2" a="1"/>
  <c r="H8" i="2" a="1"/>
  <c r="H9" i="2" a="1"/>
  <c r="H10" i="2" a="1"/>
  <c r="H11" i="2" a="1"/>
  <c r="H12" i="2" a="1"/>
  <c r="H13" i="2" a="1"/>
  <c r="H14" i="2" a="1"/>
  <c r="H15" i="2" a="1"/>
  <c r="H16" i="2" a="1"/>
  <c r="H17" i="2" a="1"/>
  <c r="H18" i="2" a="1"/>
  <c r="H19" i="2" a="1"/>
  <c r="H20" i="2" a="1"/>
  <c r="H21" i="2" a="1"/>
  <c r="H22" i="2" a="1"/>
  <c r="H23" i="2" a="1"/>
  <c r="H24" i="2" a="1"/>
  <c r="H25" i="2" a="1"/>
  <c r="H26" i="2" a="1"/>
  <c r="H27" i="2" a="1"/>
  <c r="H28" i="2" a="1"/>
  <c r="H29" i="2" a="1"/>
  <c r="H30" i="2" a="1"/>
  <c r="H31" i="2" a="1"/>
  <c r="H32" i="2" a="1"/>
  <c r="H33" i="2" a="1"/>
  <c r="H4" i="2" a="1"/>
  <c r="G5" i="2" a="1"/>
  <c r="G6" i="2" a="1"/>
  <c r="G7" i="2" a="1"/>
  <c r="G8" i="2" a="1"/>
  <c r="G9" i="2" a="1"/>
  <c r="G10" i="2" a="1"/>
  <c r="G11" i="2" a="1"/>
  <c r="G12" i="2" a="1"/>
  <c r="G13" i="2" a="1"/>
  <c r="G14" i="2" a="1"/>
  <c r="G15" i="2" a="1"/>
  <c r="G16" i="2" a="1"/>
  <c r="G17" i="2" a="1"/>
  <c r="G18" i="2" a="1"/>
  <c r="G19" i="2" a="1"/>
  <c r="G20" i="2" a="1"/>
  <c r="G21" i="2" a="1"/>
  <c r="G22" i="2" a="1"/>
  <c r="G23" i="2" a="1"/>
  <c r="G24" i="2" a="1"/>
  <c r="G25" i="2" a="1"/>
  <c r="G26" i="2" a="1"/>
  <c r="G27" i="2" a="1"/>
  <c r="G28" i="2" a="1"/>
  <c r="G29" i="2" a="1"/>
  <c r="G30" i="2" a="1"/>
  <c r="G31" i="2" a="1"/>
  <c r="G32" i="2" a="1"/>
  <c r="G33" i="2" a="1"/>
  <c r="G4" i="2" a="1"/>
  <c r="F5" i="2" a="1"/>
  <c r="F6" i="2" a="1"/>
  <c r="F7" i="2" a="1"/>
  <c r="F8" i="2" a="1"/>
  <c r="F9" i="2" a="1"/>
  <c r="F10" i="2" a="1"/>
  <c r="F11" i="2" a="1"/>
  <c r="F12" i="2" a="1"/>
  <c r="F13" i="2" a="1"/>
  <c r="F14" i="2" a="1"/>
  <c r="F15" i="2" a="1"/>
  <c r="F16" i="2" a="1"/>
  <c r="F17" i="2" a="1"/>
  <c r="F18" i="2" a="1"/>
  <c r="F19" i="2" a="1"/>
  <c r="F20" i="2" a="1"/>
  <c r="F21" i="2" a="1"/>
  <c r="F22" i="2" a="1"/>
  <c r="F23" i="2" a="1"/>
  <c r="F24" i="2" a="1"/>
  <c r="F25" i="2" a="1"/>
  <c r="F26" i="2" a="1"/>
  <c r="F27" i="2" a="1"/>
  <c r="F28" i="2" a="1"/>
  <c r="F29" i="2" a="1"/>
  <c r="F30" i="2" a="1"/>
  <c r="F31" i="2" a="1"/>
  <c r="F32" i="2" a="1"/>
  <c r="F33" i="2" a="1"/>
  <c r="F4" i="2" a="1"/>
  <c r="E5" i="2" a="1"/>
  <c r="E6" i="2" a="1"/>
  <c r="E7" i="2" a="1"/>
  <c r="E8" i="2" a="1"/>
  <c r="E9" i="2" a="1"/>
  <c r="E10" i="2" a="1"/>
  <c r="E11" i="2" a="1"/>
  <c r="E12" i="2" a="1"/>
  <c r="E13" i="2" a="1"/>
  <c r="E14" i="2" a="1"/>
  <c r="E15" i="2" a="1"/>
  <c r="E16" i="2" a="1"/>
  <c r="E17" i="2" a="1"/>
  <c r="E18" i="2" a="1"/>
  <c r="E19" i="2" a="1"/>
  <c r="E20" i="2" a="1"/>
  <c r="E21" i="2" a="1"/>
  <c r="E22" i="2" a="1"/>
  <c r="E23" i="2" a="1"/>
  <c r="E24" i="2" a="1"/>
  <c r="E25" i="2" a="1"/>
  <c r="E26" i="2" a="1"/>
  <c r="E27" i="2" a="1"/>
  <c r="E28" i="2" a="1"/>
  <c r="E29" i="2" a="1"/>
  <c r="E30" i="2" a="1"/>
  <c r="E31" i="2" a="1"/>
  <c r="E32" i="2" a="1"/>
  <c r="E33" i="2" a="1"/>
  <c r="E4" i="2" a="1"/>
  <c r="B4" i="2" a="1"/>
  <c r="B4" i="2" s="1"/>
  <c r="C4" i="2" s="1"/>
  <c r="AG33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5" i="1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AG12" i="14"/>
  <c r="AG11" i="14"/>
  <c r="AG10" i="14"/>
  <c r="AG9" i="14"/>
  <c r="AG8" i="14"/>
  <c r="AG7" i="14"/>
  <c r="AG6" i="14"/>
  <c r="AG5" i="14"/>
  <c r="D1" i="14"/>
  <c r="I1" i="14" s="1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G31" i="13"/>
  <c r="AG30" i="13"/>
  <c r="AG29" i="13"/>
  <c r="AG28" i="13"/>
  <c r="AG27" i="13"/>
  <c r="AG26" i="13"/>
  <c r="AG25" i="13"/>
  <c r="AG24" i="13"/>
  <c r="AG23" i="13"/>
  <c r="AG22" i="13"/>
  <c r="AG21" i="13"/>
  <c r="AG20" i="13"/>
  <c r="AG19" i="13"/>
  <c r="AG18" i="13"/>
  <c r="AG17" i="13"/>
  <c r="AG16" i="13"/>
  <c r="AG15" i="13"/>
  <c r="AG14" i="13"/>
  <c r="AG13" i="13"/>
  <c r="AG12" i="13"/>
  <c r="AG11" i="13"/>
  <c r="AG10" i="13"/>
  <c r="AG9" i="13"/>
  <c r="AG8" i="13"/>
  <c r="AG7" i="13"/>
  <c r="AG6" i="13"/>
  <c r="AG5" i="13"/>
  <c r="D1" i="13"/>
  <c r="I1" i="13" s="1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G32" i="12"/>
  <c r="AG31" i="12"/>
  <c r="AG30" i="12"/>
  <c r="AG29" i="12"/>
  <c r="AG28" i="12"/>
  <c r="AG27" i="12"/>
  <c r="AG26" i="12"/>
  <c r="AG25" i="12"/>
  <c r="AG24" i="12"/>
  <c r="AG23" i="12"/>
  <c r="AG22" i="12"/>
  <c r="AG21" i="12"/>
  <c r="AG20" i="12"/>
  <c r="AG19" i="12"/>
  <c r="AG18" i="12"/>
  <c r="AG17" i="12"/>
  <c r="AG16" i="12"/>
  <c r="AG15" i="12"/>
  <c r="AG14" i="12"/>
  <c r="AG13" i="12"/>
  <c r="AG12" i="12"/>
  <c r="AG11" i="12"/>
  <c r="AG10" i="12"/>
  <c r="AG9" i="12"/>
  <c r="AG8" i="12"/>
  <c r="AG7" i="12"/>
  <c r="AG6" i="12"/>
  <c r="AG5" i="12"/>
  <c r="D1" i="12"/>
  <c r="I1" i="12" s="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AG32" i="11"/>
  <c r="AG31" i="11"/>
  <c r="AG30" i="11"/>
  <c r="AG29" i="11"/>
  <c r="AG28" i="11"/>
  <c r="AG27" i="11"/>
  <c r="AG26" i="11"/>
  <c r="AG25" i="11"/>
  <c r="AG24" i="11"/>
  <c r="AG23" i="11"/>
  <c r="AG22" i="11"/>
  <c r="AG21" i="11"/>
  <c r="AG20" i="11"/>
  <c r="AG19" i="11"/>
  <c r="AG18" i="11"/>
  <c r="AG17" i="11"/>
  <c r="AG16" i="11"/>
  <c r="AG15" i="11"/>
  <c r="AG14" i="11"/>
  <c r="AG13" i="11"/>
  <c r="AG12" i="11"/>
  <c r="AG11" i="11"/>
  <c r="AG10" i="11"/>
  <c r="AG9" i="11"/>
  <c r="AG8" i="11"/>
  <c r="AG7" i="11"/>
  <c r="AG6" i="11"/>
  <c r="AG5" i="11"/>
  <c r="D1" i="11"/>
  <c r="I1" i="11" s="1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AG32" i="10"/>
  <c r="AG31" i="10"/>
  <c r="AG30" i="10"/>
  <c r="AG29" i="10"/>
  <c r="AG28" i="10"/>
  <c r="AG27" i="10"/>
  <c r="AG26" i="10"/>
  <c r="AG25" i="10"/>
  <c r="AG24" i="10"/>
  <c r="AG23" i="10"/>
  <c r="AG22" i="10"/>
  <c r="AG21" i="10"/>
  <c r="AG20" i="10"/>
  <c r="AG19" i="10"/>
  <c r="AG18" i="10"/>
  <c r="AG17" i="10"/>
  <c r="AG16" i="10"/>
  <c r="AG15" i="10"/>
  <c r="AG14" i="10"/>
  <c r="AG13" i="10"/>
  <c r="AG12" i="10"/>
  <c r="AG11" i="10"/>
  <c r="AG10" i="10"/>
  <c r="AG9" i="10"/>
  <c r="AG8" i="10"/>
  <c r="AG7" i="10"/>
  <c r="AG6" i="10"/>
  <c r="AG5" i="10"/>
  <c r="D1" i="10"/>
  <c r="I1" i="10" s="1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G32" i="9"/>
  <c r="AG31" i="9"/>
  <c r="AG30" i="9"/>
  <c r="AG29" i="9"/>
  <c r="AG28" i="9"/>
  <c r="AG27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5" i="9"/>
  <c r="D1" i="9"/>
  <c r="I1" i="9" s="1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G32" i="8"/>
  <c r="AG31" i="8"/>
  <c r="AG30" i="8"/>
  <c r="AG29" i="8"/>
  <c r="AG28" i="8"/>
  <c r="AG27" i="8"/>
  <c r="AG26" i="8"/>
  <c r="AG25" i="8"/>
  <c r="AG24" i="8"/>
  <c r="AG23" i="8"/>
  <c r="AG22" i="8"/>
  <c r="AG21" i="8"/>
  <c r="AG20" i="8"/>
  <c r="AG19" i="8"/>
  <c r="AG18" i="8"/>
  <c r="AG17" i="8"/>
  <c r="AG16" i="8"/>
  <c r="AG15" i="8"/>
  <c r="AG14" i="8"/>
  <c r="AG13" i="8"/>
  <c r="AG12" i="8"/>
  <c r="AG11" i="8"/>
  <c r="AG10" i="8"/>
  <c r="AG9" i="8"/>
  <c r="AG8" i="8"/>
  <c r="AG7" i="8"/>
  <c r="AG6" i="8"/>
  <c r="AG5" i="8"/>
  <c r="D1" i="8"/>
  <c r="I1" i="8" s="1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/>
  <c r="AG9" i="7"/>
  <c r="AG8" i="7"/>
  <c r="AG7" i="7"/>
  <c r="AG6" i="7"/>
  <c r="AG5" i="7"/>
  <c r="D1" i="7"/>
  <c r="I1" i="7" s="1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G32" i="6"/>
  <c r="AG31" i="6"/>
  <c r="AG30" i="6"/>
  <c r="AG29" i="6"/>
  <c r="AG28" i="6"/>
  <c r="AG27" i="6"/>
  <c r="AG26" i="6"/>
  <c r="AG25" i="6"/>
  <c r="AG24" i="6"/>
  <c r="AG23" i="6"/>
  <c r="AG22" i="6"/>
  <c r="AG21" i="6"/>
  <c r="AG20" i="6"/>
  <c r="AG19" i="6"/>
  <c r="AG18" i="6"/>
  <c r="AG17" i="6"/>
  <c r="AG16" i="6"/>
  <c r="AG15" i="6"/>
  <c r="AG14" i="6"/>
  <c r="AG13" i="6"/>
  <c r="AG12" i="6"/>
  <c r="AG11" i="6"/>
  <c r="AG10" i="6"/>
  <c r="AG9" i="6"/>
  <c r="AG8" i="6"/>
  <c r="AG7" i="6"/>
  <c r="AG6" i="6"/>
  <c r="AG5" i="6"/>
  <c r="D1" i="6"/>
  <c r="I1" i="6" s="1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G32" i="5"/>
  <c r="AG31" i="5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G12" i="5"/>
  <c r="AG11" i="5"/>
  <c r="AG10" i="5"/>
  <c r="AG9" i="5"/>
  <c r="AG8" i="5"/>
  <c r="AG7" i="5"/>
  <c r="AG6" i="5"/>
  <c r="AG5" i="5"/>
  <c r="D1" i="5"/>
  <c r="I1" i="5" s="1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5" i="4"/>
  <c r="D1" i="4"/>
  <c r="I1" i="4" s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B33" i="1"/>
  <c r="D3" i="2"/>
  <c r="E3" i="2"/>
  <c r="F3" i="2"/>
  <c r="C3" i="2"/>
  <c r="D1" i="1"/>
  <c r="D4" i="2" l="1"/>
  <c r="O4" i="2" s="1"/>
  <c r="E4" i="2"/>
  <c r="F4" i="2"/>
  <c r="B5" i="2" a="1"/>
  <c r="B5" i="2" s="1"/>
  <c r="M5" i="2" s="1"/>
  <c r="G4" i="2"/>
  <c r="H4" i="2"/>
  <c r="I4" i="2"/>
  <c r="J4" i="2"/>
  <c r="K4" i="2"/>
  <c r="L4" i="2"/>
  <c r="M4" i="2"/>
  <c r="N4" i="2"/>
  <c r="B6" i="2" a="1"/>
  <c r="B6" i="2" s="1"/>
  <c r="F6" i="2" s="1"/>
  <c r="I1" i="1"/>
  <c r="AC4" i="1" s="1"/>
  <c r="AB4" i="1"/>
  <c r="AA4" i="10"/>
  <c r="K4" i="10"/>
  <c r="Y4" i="10"/>
  <c r="I4" i="10"/>
  <c r="AE4" i="10"/>
  <c r="P4" i="10"/>
  <c r="AF4" i="10"/>
  <c r="AA4" i="11"/>
  <c r="S4" i="11"/>
  <c r="K4" i="11"/>
  <c r="C4" i="11"/>
  <c r="C2" i="11" s="1"/>
  <c r="Z4" i="11"/>
  <c r="R4" i="11"/>
  <c r="AC4" i="11"/>
  <c r="U4" i="11"/>
  <c r="M4" i="11"/>
  <c r="E4" i="11"/>
  <c r="H4" i="11"/>
  <c r="B4" i="10"/>
  <c r="J4" i="10"/>
  <c r="Z4" i="10"/>
  <c r="B4" i="11"/>
  <c r="J4" i="11"/>
  <c r="D4" i="10"/>
  <c r="L4" i="10"/>
  <c r="AB4" i="10"/>
  <c r="D4" i="11"/>
  <c r="D2" i="11" s="1"/>
  <c r="L4" i="11"/>
  <c r="L2" i="11" s="1"/>
  <c r="L4" i="12"/>
  <c r="AB4" i="12"/>
  <c r="L4" i="13"/>
  <c r="AB4" i="13"/>
  <c r="L4" i="14"/>
  <c r="AB4" i="14"/>
  <c r="AE4" i="12"/>
  <c r="I4" i="12"/>
  <c r="Y4" i="12"/>
  <c r="P4" i="13"/>
  <c r="I4" i="13"/>
  <c r="Y4" i="13"/>
  <c r="P4" i="14"/>
  <c r="I4" i="14"/>
  <c r="Q4" i="14"/>
  <c r="Y4" i="14"/>
  <c r="B4" i="12"/>
  <c r="J4" i="12"/>
  <c r="R4" i="12"/>
  <c r="Z4" i="12"/>
  <c r="B4" i="13"/>
  <c r="J4" i="13"/>
  <c r="R4" i="13"/>
  <c r="Z4" i="13"/>
  <c r="B4" i="14"/>
  <c r="J4" i="14"/>
  <c r="R4" i="14"/>
  <c r="Z4" i="14"/>
  <c r="C4" i="12"/>
  <c r="C2" i="12" s="1"/>
  <c r="G4" i="12"/>
  <c r="K4" i="12"/>
  <c r="S4" i="12"/>
  <c r="W4" i="12"/>
  <c r="AA4" i="12"/>
  <c r="G4" i="13"/>
  <c r="K4" i="13"/>
  <c r="O4" i="13"/>
  <c r="W4" i="13"/>
  <c r="AA4" i="13"/>
  <c r="C4" i="14"/>
  <c r="K4" i="14"/>
  <c r="K2" i="14" s="1"/>
  <c r="O4" i="14"/>
  <c r="S4" i="14"/>
  <c r="AA4" i="14"/>
  <c r="AE4" i="7"/>
  <c r="H4" i="8"/>
  <c r="H4" i="9"/>
  <c r="Q4" i="9"/>
  <c r="B4" i="7"/>
  <c r="R4" i="7"/>
  <c r="B4" i="8"/>
  <c r="R4" i="8"/>
  <c r="B4" i="9"/>
  <c r="R4" i="9"/>
  <c r="C4" i="7"/>
  <c r="S4" i="7"/>
  <c r="G4" i="8"/>
  <c r="W4" i="8"/>
  <c r="K4" i="9"/>
  <c r="AA4" i="9"/>
  <c r="AE4" i="6"/>
  <c r="AA4" i="5"/>
  <c r="AE4" i="4"/>
  <c r="F5" i="2" l="1"/>
  <c r="E5" i="2"/>
  <c r="H5" i="2"/>
  <c r="J5" i="2"/>
  <c r="I5" i="2"/>
  <c r="N6" i="2"/>
  <c r="M6" i="2"/>
  <c r="L6" i="2"/>
  <c r="K6" i="2"/>
  <c r="J6" i="2"/>
  <c r="I6" i="2"/>
  <c r="H6" i="2"/>
  <c r="G6" i="2"/>
  <c r="C6" i="2"/>
  <c r="E6" i="2"/>
  <c r="D6" i="2"/>
  <c r="L5" i="2"/>
  <c r="G5" i="2"/>
  <c r="N5" i="2"/>
  <c r="D5" i="2"/>
  <c r="C5" i="2"/>
  <c r="K5" i="2"/>
  <c r="AA2" i="14"/>
  <c r="K2" i="13"/>
  <c r="Z2" i="14"/>
  <c r="Z2" i="13"/>
  <c r="Z2" i="12"/>
  <c r="S2" i="14"/>
  <c r="K2" i="12"/>
  <c r="Q2" i="14"/>
  <c r="C2" i="14"/>
  <c r="C2" i="7"/>
  <c r="R2" i="14"/>
  <c r="S2" i="7"/>
  <c r="S2" i="12"/>
  <c r="B7" i="2" a="1"/>
  <c r="B7" i="2" s="1"/>
  <c r="B4" i="1"/>
  <c r="AB3" i="1" s="1"/>
  <c r="S4" i="1"/>
  <c r="G4" i="1"/>
  <c r="V4" i="1"/>
  <c r="L4" i="1"/>
  <c r="F4" i="1"/>
  <c r="R4" i="1"/>
  <c r="J2" i="14"/>
  <c r="AC2" i="1"/>
  <c r="AB2" i="13"/>
  <c r="J2" i="10"/>
  <c r="M2" i="11"/>
  <c r="AA2" i="11"/>
  <c r="B2" i="8"/>
  <c r="H3" i="8"/>
  <c r="W3" i="8"/>
  <c r="R3" i="8"/>
  <c r="G3" i="8"/>
  <c r="B3" i="8"/>
  <c r="AA2" i="13"/>
  <c r="Z3" i="10"/>
  <c r="J3" i="10"/>
  <c r="B3" i="10"/>
  <c r="B2" i="10"/>
  <c r="AF3" i="10"/>
  <c r="AB3" i="10"/>
  <c r="AE3" i="10"/>
  <c r="P3" i="10"/>
  <c r="K3" i="10"/>
  <c r="I3" i="10"/>
  <c r="D3" i="10"/>
  <c r="AA3" i="10"/>
  <c r="Y3" i="10"/>
  <c r="L3" i="10"/>
  <c r="AF2" i="10"/>
  <c r="L3" i="1"/>
  <c r="B3" i="1"/>
  <c r="R2" i="9"/>
  <c r="H2" i="8"/>
  <c r="AA2" i="12"/>
  <c r="J2" i="13"/>
  <c r="J2" i="12"/>
  <c r="P2" i="13"/>
  <c r="AB2" i="14"/>
  <c r="AB2" i="12"/>
  <c r="AB2" i="10"/>
  <c r="B2" i="11"/>
  <c r="AA3" i="11"/>
  <c r="S3" i="11"/>
  <c r="K3" i="11"/>
  <c r="C3" i="11"/>
  <c r="AC3" i="11"/>
  <c r="U3" i="11"/>
  <c r="M3" i="11"/>
  <c r="E3" i="11"/>
  <c r="H3" i="11"/>
  <c r="L3" i="11"/>
  <c r="D3" i="11"/>
  <c r="Z3" i="11"/>
  <c r="R3" i="11"/>
  <c r="J3" i="11"/>
  <c r="B3" i="11"/>
  <c r="K2" i="11"/>
  <c r="K2" i="10"/>
  <c r="Q4" i="1"/>
  <c r="AD4" i="1"/>
  <c r="N4" i="1"/>
  <c r="N3" i="1" s="1"/>
  <c r="H4" i="1"/>
  <c r="L2" i="13"/>
  <c r="I4" i="1"/>
  <c r="T4" i="1"/>
  <c r="T2" i="1" s="1"/>
  <c r="AE4" i="1"/>
  <c r="P4" i="1"/>
  <c r="AA4" i="1"/>
  <c r="K4" i="1"/>
  <c r="K3" i="1" s="1"/>
  <c r="U4" i="1"/>
  <c r="AF4" i="1"/>
  <c r="D4" i="1"/>
  <c r="O4" i="1"/>
  <c r="Y4" i="1"/>
  <c r="E4" i="1"/>
  <c r="X4" i="1"/>
  <c r="B2" i="9"/>
  <c r="Q3" i="9"/>
  <c r="H3" i="9"/>
  <c r="R3" i="9"/>
  <c r="B3" i="9"/>
  <c r="AA3" i="9"/>
  <c r="K3" i="9"/>
  <c r="B2" i="7"/>
  <c r="AE3" i="7"/>
  <c r="S3" i="7"/>
  <c r="C3" i="7"/>
  <c r="R3" i="7"/>
  <c r="B3" i="7"/>
  <c r="Z3" i="14"/>
  <c r="R3" i="14"/>
  <c r="J3" i="14"/>
  <c r="B3" i="14"/>
  <c r="AB3" i="14"/>
  <c r="P3" i="14"/>
  <c r="L3" i="14"/>
  <c r="AA3" i="14"/>
  <c r="S3" i="14"/>
  <c r="K3" i="14"/>
  <c r="C3" i="14"/>
  <c r="Y3" i="14"/>
  <c r="Q3" i="14"/>
  <c r="I3" i="14"/>
  <c r="O3" i="14"/>
  <c r="B2" i="14"/>
  <c r="Y3" i="13"/>
  <c r="I3" i="13"/>
  <c r="B2" i="13"/>
  <c r="AA3" i="13"/>
  <c r="W3" i="13"/>
  <c r="O3" i="13"/>
  <c r="K3" i="13"/>
  <c r="G3" i="13"/>
  <c r="Z3" i="13"/>
  <c r="R3" i="13"/>
  <c r="J3" i="13"/>
  <c r="B3" i="13"/>
  <c r="P3" i="13"/>
  <c r="AB3" i="13"/>
  <c r="L3" i="13"/>
  <c r="B2" i="12"/>
  <c r="AB3" i="12"/>
  <c r="L3" i="12"/>
  <c r="Z3" i="12"/>
  <c r="R3" i="12"/>
  <c r="J3" i="12"/>
  <c r="B3" i="12"/>
  <c r="Y3" i="12"/>
  <c r="I3" i="12"/>
  <c r="AE3" i="12"/>
  <c r="W3" i="12"/>
  <c r="G3" i="12"/>
  <c r="AA3" i="12"/>
  <c r="S3" i="12"/>
  <c r="K3" i="12"/>
  <c r="C3" i="12"/>
  <c r="P2" i="14"/>
  <c r="L2" i="14"/>
  <c r="L2" i="12"/>
  <c r="L2" i="10"/>
  <c r="Z2" i="10"/>
  <c r="E2" i="11"/>
  <c r="S2" i="11"/>
  <c r="AA2" i="10"/>
  <c r="W4" i="1"/>
  <c r="Z4" i="1"/>
  <c r="J4" i="1"/>
  <c r="M4" i="1"/>
  <c r="C4" i="1"/>
  <c r="C2" i="1" s="1"/>
  <c r="V4" i="14"/>
  <c r="V3" i="14" s="1"/>
  <c r="F4" i="14"/>
  <c r="V4" i="13"/>
  <c r="F4" i="13"/>
  <c r="G2" i="13" s="1"/>
  <c r="V4" i="12"/>
  <c r="F4" i="12"/>
  <c r="U4" i="14"/>
  <c r="E4" i="14"/>
  <c r="U4" i="13"/>
  <c r="U3" i="13" s="1"/>
  <c r="E4" i="13"/>
  <c r="E3" i="13" s="1"/>
  <c r="U4" i="12"/>
  <c r="E4" i="12"/>
  <c r="X4" i="14"/>
  <c r="Y2" i="14" s="1"/>
  <c r="H4" i="14"/>
  <c r="H3" i="14" s="1"/>
  <c r="X4" i="13"/>
  <c r="X2" i="13" s="1"/>
  <c r="H4" i="13"/>
  <c r="H2" i="13" s="1"/>
  <c r="X4" i="12"/>
  <c r="X2" i="12" s="1"/>
  <c r="H4" i="12"/>
  <c r="H2" i="12" s="1"/>
  <c r="P4" i="11"/>
  <c r="AF4" i="11"/>
  <c r="AF3" i="11" s="1"/>
  <c r="F4" i="11"/>
  <c r="F2" i="11" s="1"/>
  <c r="Q4" i="11"/>
  <c r="N4" i="11"/>
  <c r="N2" i="11" s="1"/>
  <c r="AD4" i="11"/>
  <c r="AD2" i="11" s="1"/>
  <c r="O4" i="11"/>
  <c r="O3" i="11" s="1"/>
  <c r="AE4" i="11"/>
  <c r="H4" i="10"/>
  <c r="M4" i="10"/>
  <c r="M2" i="10" s="1"/>
  <c r="AC4" i="10"/>
  <c r="AC2" i="10" s="1"/>
  <c r="O4" i="10"/>
  <c r="Q4" i="13"/>
  <c r="Q2" i="13" s="1"/>
  <c r="T4" i="14"/>
  <c r="T2" i="14" s="1"/>
  <c r="D4" i="14"/>
  <c r="D2" i="14" s="1"/>
  <c r="T4" i="13"/>
  <c r="D4" i="13"/>
  <c r="T4" i="12"/>
  <c r="T2" i="12" s="1"/>
  <c r="D4" i="12"/>
  <c r="D2" i="12" s="1"/>
  <c r="AE4" i="13"/>
  <c r="N4" i="10"/>
  <c r="V4" i="10"/>
  <c r="F4" i="10"/>
  <c r="AD4" i="10"/>
  <c r="Q4" i="10"/>
  <c r="Q2" i="10" s="1"/>
  <c r="C4" i="10"/>
  <c r="C2" i="10" s="1"/>
  <c r="S4" i="10"/>
  <c r="S3" i="10" s="1"/>
  <c r="Q4" i="12"/>
  <c r="Q3" i="12" s="1"/>
  <c r="AE4" i="14"/>
  <c r="W4" i="14"/>
  <c r="G4" i="14"/>
  <c r="G2" i="14" s="1"/>
  <c r="S4" i="13"/>
  <c r="S2" i="13" s="1"/>
  <c r="C4" i="13"/>
  <c r="C2" i="13" s="1"/>
  <c r="O4" i="12"/>
  <c r="O3" i="12" s="1"/>
  <c r="AD4" i="14"/>
  <c r="N4" i="14"/>
  <c r="AD4" i="13"/>
  <c r="N4" i="13"/>
  <c r="O2" i="13" s="1"/>
  <c r="AD4" i="12"/>
  <c r="AE2" i="12" s="1"/>
  <c r="N4" i="12"/>
  <c r="AC4" i="14"/>
  <c r="AC2" i="14" s="1"/>
  <c r="M4" i="14"/>
  <c r="M2" i="14" s="1"/>
  <c r="AC4" i="13"/>
  <c r="AC2" i="13" s="1"/>
  <c r="M4" i="13"/>
  <c r="M2" i="13" s="1"/>
  <c r="AC4" i="12"/>
  <c r="AC2" i="12" s="1"/>
  <c r="M4" i="12"/>
  <c r="M2" i="12" s="1"/>
  <c r="AF4" i="14"/>
  <c r="AF4" i="13"/>
  <c r="AF2" i="13" s="1"/>
  <c r="AF4" i="12"/>
  <c r="AF2" i="12" s="1"/>
  <c r="P4" i="12"/>
  <c r="P2" i="12" s="1"/>
  <c r="AB4" i="11"/>
  <c r="AB2" i="11" s="1"/>
  <c r="T4" i="10"/>
  <c r="X4" i="11"/>
  <c r="X2" i="11" s="1"/>
  <c r="R4" i="10"/>
  <c r="T4" i="11"/>
  <c r="T2" i="11" s="1"/>
  <c r="I4" i="11"/>
  <c r="I2" i="11" s="1"/>
  <c r="Y4" i="11"/>
  <c r="Y2" i="11" s="1"/>
  <c r="V4" i="11"/>
  <c r="V2" i="11" s="1"/>
  <c r="G4" i="11"/>
  <c r="G2" i="11" s="1"/>
  <c r="W4" i="11"/>
  <c r="X4" i="10"/>
  <c r="E4" i="10"/>
  <c r="E2" i="10" s="1"/>
  <c r="U4" i="10"/>
  <c r="U2" i="10" s="1"/>
  <c r="G4" i="10"/>
  <c r="W4" i="10"/>
  <c r="T4" i="9"/>
  <c r="D4" i="8"/>
  <c r="W4" i="9"/>
  <c r="W3" i="9" s="1"/>
  <c r="S4" i="8"/>
  <c r="S2" i="8" s="1"/>
  <c r="AD4" i="9"/>
  <c r="N4" i="9"/>
  <c r="AD4" i="8"/>
  <c r="N4" i="8"/>
  <c r="AD4" i="7"/>
  <c r="AD3" i="7" s="1"/>
  <c r="N4" i="7"/>
  <c r="AC4" i="9"/>
  <c r="AC3" i="9" s="1"/>
  <c r="M4" i="9"/>
  <c r="AC4" i="8"/>
  <c r="AC3" i="8" s="1"/>
  <c r="M4" i="8"/>
  <c r="AC4" i="7"/>
  <c r="M4" i="7"/>
  <c r="AF4" i="9"/>
  <c r="P4" i="9"/>
  <c r="AF4" i="8"/>
  <c r="P4" i="8"/>
  <c r="AF4" i="7"/>
  <c r="AF2" i="7" s="1"/>
  <c r="P4" i="7"/>
  <c r="P2" i="7" s="1"/>
  <c r="AE4" i="8"/>
  <c r="AE2" i="8" s="1"/>
  <c r="D4" i="9"/>
  <c r="T4" i="7"/>
  <c r="T2" i="7" s="1"/>
  <c r="G4" i="9"/>
  <c r="O4" i="7"/>
  <c r="O3" i="7" s="1"/>
  <c r="S4" i="9"/>
  <c r="S2" i="9" s="1"/>
  <c r="C4" i="9"/>
  <c r="C2" i="9" s="1"/>
  <c r="O4" i="8"/>
  <c r="AA4" i="7"/>
  <c r="K4" i="7"/>
  <c r="Z4" i="9"/>
  <c r="Z3" i="9" s="1"/>
  <c r="J4" i="9"/>
  <c r="Z4" i="8"/>
  <c r="J4" i="8"/>
  <c r="Z4" i="7"/>
  <c r="Z3" i="7" s="1"/>
  <c r="J4" i="7"/>
  <c r="Y4" i="9"/>
  <c r="I4" i="9"/>
  <c r="I2" i="9" s="1"/>
  <c r="Y4" i="8"/>
  <c r="I4" i="8"/>
  <c r="I2" i="8" s="1"/>
  <c r="Y4" i="7"/>
  <c r="I4" i="7"/>
  <c r="AB4" i="9"/>
  <c r="AB2" i="9" s="1"/>
  <c r="L4" i="9"/>
  <c r="L2" i="9" s="1"/>
  <c r="AB4" i="8"/>
  <c r="AB3" i="8" s="1"/>
  <c r="L4" i="8"/>
  <c r="L2" i="8" s="1"/>
  <c r="AB4" i="7"/>
  <c r="AB2" i="7" s="1"/>
  <c r="L4" i="7"/>
  <c r="AE4" i="9"/>
  <c r="Q4" i="8"/>
  <c r="Q2" i="8" s="1"/>
  <c r="Q4" i="7"/>
  <c r="Q3" i="7" s="1"/>
  <c r="T4" i="8"/>
  <c r="D4" i="7"/>
  <c r="D2" i="7" s="1"/>
  <c r="C4" i="8"/>
  <c r="C2" i="8" s="1"/>
  <c r="O4" i="9"/>
  <c r="O3" i="9" s="1"/>
  <c r="AA4" i="8"/>
  <c r="AA2" i="8" s="1"/>
  <c r="K4" i="8"/>
  <c r="W4" i="7"/>
  <c r="G4" i="7"/>
  <c r="G3" i="7" s="1"/>
  <c r="V4" i="9"/>
  <c r="F4" i="9"/>
  <c r="V4" i="8"/>
  <c r="F4" i="8"/>
  <c r="F3" i="8" s="1"/>
  <c r="V4" i="7"/>
  <c r="F4" i="7"/>
  <c r="F3" i="7" s="1"/>
  <c r="U4" i="9"/>
  <c r="E4" i="9"/>
  <c r="E3" i="9" s="1"/>
  <c r="U4" i="8"/>
  <c r="U2" i="8" s="1"/>
  <c r="E4" i="8"/>
  <c r="U4" i="7"/>
  <c r="E4" i="7"/>
  <c r="E2" i="7" s="1"/>
  <c r="X4" i="9"/>
  <c r="X2" i="9" s="1"/>
  <c r="X4" i="8"/>
  <c r="X2" i="8" s="1"/>
  <c r="X4" i="7"/>
  <c r="X2" i="7" s="1"/>
  <c r="H4" i="7"/>
  <c r="H2" i="7" s="1"/>
  <c r="AA4" i="6"/>
  <c r="K4" i="6"/>
  <c r="I4" i="6"/>
  <c r="L4" i="6"/>
  <c r="V4" i="6"/>
  <c r="F4" i="6"/>
  <c r="Q4" i="6"/>
  <c r="X4" i="6"/>
  <c r="W4" i="6"/>
  <c r="G4" i="6"/>
  <c r="D4" i="6"/>
  <c r="B4" i="6"/>
  <c r="P4" i="6"/>
  <c r="C4" i="6"/>
  <c r="AD4" i="6"/>
  <c r="AC4" i="6"/>
  <c r="E4" i="6"/>
  <c r="H4" i="6"/>
  <c r="R4" i="6"/>
  <c r="M4" i="6"/>
  <c r="M2" i="6" s="1"/>
  <c r="S4" i="6"/>
  <c r="AB4" i="6"/>
  <c r="N4" i="6"/>
  <c r="O4" i="6"/>
  <c r="U4" i="6"/>
  <c r="T4" i="6"/>
  <c r="Z4" i="6"/>
  <c r="J4" i="6"/>
  <c r="Y4" i="6"/>
  <c r="AF4" i="6"/>
  <c r="S4" i="5"/>
  <c r="Z4" i="5"/>
  <c r="AA2" i="5" s="1"/>
  <c r="J4" i="5"/>
  <c r="T4" i="5"/>
  <c r="W4" i="5"/>
  <c r="Y4" i="5"/>
  <c r="I4" i="5"/>
  <c r="X4" i="5"/>
  <c r="K4" i="5"/>
  <c r="V4" i="5"/>
  <c r="F4" i="5"/>
  <c r="L4" i="5"/>
  <c r="O4" i="5"/>
  <c r="U4" i="5"/>
  <c r="E4" i="5"/>
  <c r="P4" i="5"/>
  <c r="H4" i="5"/>
  <c r="C4" i="5"/>
  <c r="R4" i="5"/>
  <c r="B4" i="5"/>
  <c r="D4" i="5"/>
  <c r="G4" i="5"/>
  <c r="Q4" i="5"/>
  <c r="Q2" i="5" s="1"/>
  <c r="AD4" i="5"/>
  <c r="N4" i="5"/>
  <c r="AB4" i="5"/>
  <c r="AB2" i="5" s="1"/>
  <c r="AE4" i="5"/>
  <c r="AE2" i="5" s="1"/>
  <c r="AC4" i="5"/>
  <c r="M4" i="5"/>
  <c r="M2" i="5" s="1"/>
  <c r="AF4" i="5"/>
  <c r="AA4" i="4"/>
  <c r="AA2" i="4" s="1"/>
  <c r="Z4" i="4"/>
  <c r="Y4" i="4"/>
  <c r="I4" i="4"/>
  <c r="AB4" i="4"/>
  <c r="AB2" i="4" s="1"/>
  <c r="L4" i="4"/>
  <c r="W4" i="4"/>
  <c r="G4" i="4"/>
  <c r="V4" i="4"/>
  <c r="F4" i="4"/>
  <c r="U4" i="4"/>
  <c r="E4" i="4"/>
  <c r="X4" i="4"/>
  <c r="H4" i="4"/>
  <c r="T4" i="4"/>
  <c r="D4" i="4"/>
  <c r="K4" i="4"/>
  <c r="K2" i="4" s="1"/>
  <c r="J4" i="4"/>
  <c r="S4" i="4"/>
  <c r="C4" i="4"/>
  <c r="R4" i="4"/>
  <c r="B4" i="4"/>
  <c r="Q4" i="4"/>
  <c r="Q2" i="4" s="1"/>
  <c r="O4" i="4"/>
  <c r="AD4" i="4"/>
  <c r="N4" i="4"/>
  <c r="AC4" i="4"/>
  <c r="M4" i="4"/>
  <c r="M2" i="4" s="1"/>
  <c r="AF4" i="4"/>
  <c r="AF2" i="4" s="1"/>
  <c r="P4" i="4"/>
  <c r="O6" i="2" l="1"/>
  <c r="B8" i="2" a="1"/>
  <c r="B8" i="2" s="1"/>
  <c r="C7" i="2"/>
  <c r="D7" i="2"/>
  <c r="M7" i="2"/>
  <c r="F7" i="2"/>
  <c r="J7" i="2"/>
  <c r="N7" i="2"/>
  <c r="G7" i="2"/>
  <c r="K7" i="2"/>
  <c r="H7" i="2"/>
  <c r="L7" i="2"/>
  <c r="I7" i="2"/>
  <c r="E7" i="2"/>
  <c r="O5" i="2"/>
  <c r="M2" i="1"/>
  <c r="AD2" i="1"/>
  <c r="F3" i="1"/>
  <c r="G2" i="1"/>
  <c r="V3" i="1"/>
  <c r="E3" i="1"/>
  <c r="S3" i="1"/>
  <c r="B2" i="1"/>
  <c r="S2" i="1"/>
  <c r="G3" i="1"/>
  <c r="Y2" i="6"/>
  <c r="Z2" i="1"/>
  <c r="Y3" i="1"/>
  <c r="U2" i="1"/>
  <c r="AC3" i="1"/>
  <c r="D2" i="5"/>
  <c r="W2" i="5"/>
  <c r="N2" i="6"/>
  <c r="AD2" i="6"/>
  <c r="U2" i="9"/>
  <c r="I2" i="7"/>
  <c r="D2" i="9"/>
  <c r="W2" i="10"/>
  <c r="AD2" i="13"/>
  <c r="AE2" i="14"/>
  <c r="N2" i="10"/>
  <c r="P2" i="11"/>
  <c r="U2" i="12"/>
  <c r="U2" i="14"/>
  <c r="V2" i="13"/>
  <c r="I2" i="1"/>
  <c r="W2" i="14"/>
  <c r="H2" i="5"/>
  <c r="R2" i="6"/>
  <c r="D2" i="6"/>
  <c r="I2" i="6"/>
  <c r="U2" i="7"/>
  <c r="AE2" i="9"/>
  <c r="G2" i="10"/>
  <c r="T2" i="10"/>
  <c r="AD2" i="10"/>
  <c r="R2" i="1"/>
  <c r="B9" i="2" a="1"/>
  <c r="B9" i="2" s="1"/>
  <c r="J2" i="1"/>
  <c r="AE2" i="1"/>
  <c r="W2" i="1"/>
  <c r="H2" i="1"/>
  <c r="R3" i="1"/>
  <c r="R2" i="10"/>
  <c r="O2" i="1"/>
  <c r="P2" i="4"/>
  <c r="N2" i="4"/>
  <c r="AC2" i="5"/>
  <c r="AF2" i="6"/>
  <c r="H2" i="6"/>
  <c r="C2" i="6"/>
  <c r="AD2" i="8"/>
  <c r="W2" i="11"/>
  <c r="AE2" i="11"/>
  <c r="F2" i="12"/>
  <c r="F2" i="14"/>
  <c r="AD2" i="4"/>
  <c r="R2" i="4"/>
  <c r="X2" i="4"/>
  <c r="V2" i="4"/>
  <c r="E2" i="5"/>
  <c r="I2" i="5"/>
  <c r="U2" i="6"/>
  <c r="S2" i="6"/>
  <c r="E2" i="6"/>
  <c r="P2" i="6"/>
  <c r="W2" i="6"/>
  <c r="AA2" i="6"/>
  <c r="V2" i="7"/>
  <c r="V2" i="9"/>
  <c r="T2" i="8"/>
  <c r="L2" i="7"/>
  <c r="J2" i="7"/>
  <c r="J2" i="9"/>
  <c r="O2" i="8"/>
  <c r="G2" i="9"/>
  <c r="P2" i="9"/>
  <c r="M2" i="8"/>
  <c r="N2" i="7"/>
  <c r="N2" i="9"/>
  <c r="D2" i="8"/>
  <c r="AF2" i="14"/>
  <c r="J2" i="8"/>
  <c r="K2" i="7"/>
  <c r="P2" i="8"/>
  <c r="M2" i="7"/>
  <c r="M2" i="9"/>
  <c r="N2" i="8"/>
  <c r="X2" i="10"/>
  <c r="D2" i="13"/>
  <c r="H2" i="10"/>
  <c r="M3" i="12"/>
  <c r="N3" i="13"/>
  <c r="M3" i="14"/>
  <c r="X3" i="14"/>
  <c r="F3" i="14"/>
  <c r="X3" i="7"/>
  <c r="H3" i="7"/>
  <c r="T3" i="7"/>
  <c r="P3" i="7"/>
  <c r="AB3" i="7"/>
  <c r="V3" i="9"/>
  <c r="N3" i="9"/>
  <c r="D3" i="9"/>
  <c r="M3" i="9"/>
  <c r="X2" i="1"/>
  <c r="D2" i="1"/>
  <c r="AA2" i="1"/>
  <c r="AE2" i="4"/>
  <c r="D2" i="10"/>
  <c r="N3" i="11"/>
  <c r="P3" i="11"/>
  <c r="I3" i="11"/>
  <c r="Y3" i="11"/>
  <c r="W2" i="13"/>
  <c r="AE3" i="1"/>
  <c r="AD3" i="1"/>
  <c r="W3" i="1"/>
  <c r="E3" i="10"/>
  <c r="R2" i="13"/>
  <c r="N3" i="8"/>
  <c r="I3" i="8"/>
  <c r="J3" i="8"/>
  <c r="Q3" i="8"/>
  <c r="L3" i="8"/>
  <c r="I2" i="10"/>
  <c r="R2" i="5"/>
  <c r="F2" i="5"/>
  <c r="AC2" i="4"/>
  <c r="S2" i="4"/>
  <c r="T2" i="4"/>
  <c r="U2" i="4"/>
  <c r="W2" i="4"/>
  <c r="Y2" i="4"/>
  <c r="N2" i="5"/>
  <c r="O2" i="5"/>
  <c r="K2" i="5"/>
  <c r="S2" i="5"/>
  <c r="Z2" i="6"/>
  <c r="Q2" i="6"/>
  <c r="V2" i="8"/>
  <c r="W2" i="7"/>
  <c r="AF3" i="4"/>
  <c r="AB3" i="4"/>
  <c r="X3" i="4"/>
  <c r="T3" i="4"/>
  <c r="P3" i="4"/>
  <c r="L3" i="4"/>
  <c r="H3" i="4"/>
  <c r="D3" i="4"/>
  <c r="B2" i="4"/>
  <c r="AD3" i="4"/>
  <c r="Y3" i="4"/>
  <c r="S3" i="4"/>
  <c r="N3" i="4"/>
  <c r="I3" i="4"/>
  <c r="C3" i="4"/>
  <c r="AC3" i="4"/>
  <c r="W3" i="4"/>
  <c r="R3" i="4"/>
  <c r="M3" i="4"/>
  <c r="G3" i="4"/>
  <c r="B3" i="4"/>
  <c r="AA3" i="4"/>
  <c r="Q3" i="4"/>
  <c r="F3" i="4"/>
  <c r="AE3" i="4"/>
  <c r="J3" i="4"/>
  <c r="Z3" i="4"/>
  <c r="O3" i="4"/>
  <c r="E3" i="4"/>
  <c r="V3" i="4"/>
  <c r="K3" i="4"/>
  <c r="U3" i="4"/>
  <c r="J2" i="4"/>
  <c r="H2" i="4"/>
  <c r="F2" i="4"/>
  <c r="L2" i="4"/>
  <c r="Z2" i="4"/>
  <c r="AD2" i="5"/>
  <c r="AC3" i="5"/>
  <c r="Y3" i="5"/>
  <c r="U3" i="5"/>
  <c r="Q3" i="5"/>
  <c r="M3" i="5"/>
  <c r="I3" i="5"/>
  <c r="E3" i="5"/>
  <c r="B2" i="5"/>
  <c r="AE3" i="5"/>
  <c r="Z3" i="5"/>
  <c r="T3" i="5"/>
  <c r="O3" i="5"/>
  <c r="J3" i="5"/>
  <c r="D3" i="5"/>
  <c r="AD3" i="5"/>
  <c r="X3" i="5"/>
  <c r="S3" i="5"/>
  <c r="N3" i="5"/>
  <c r="H3" i="5"/>
  <c r="C3" i="5"/>
  <c r="AB3" i="5"/>
  <c r="R3" i="5"/>
  <c r="G3" i="5"/>
  <c r="V3" i="5"/>
  <c r="AA3" i="5"/>
  <c r="P3" i="5"/>
  <c r="F3" i="5"/>
  <c r="W3" i="5"/>
  <c r="L3" i="5"/>
  <c r="B3" i="5"/>
  <c r="AF3" i="5"/>
  <c r="K3" i="5"/>
  <c r="P2" i="5"/>
  <c r="L2" i="5"/>
  <c r="X2" i="5"/>
  <c r="T2" i="5"/>
  <c r="T2" i="6"/>
  <c r="AB2" i="6"/>
  <c r="G2" i="6"/>
  <c r="F2" i="6"/>
  <c r="K2" i="6"/>
  <c r="E2" i="8"/>
  <c r="F2" i="7"/>
  <c r="F2" i="9"/>
  <c r="K2" i="8"/>
  <c r="AB2" i="8"/>
  <c r="Y2" i="7"/>
  <c r="Y2" i="9"/>
  <c r="Z2" i="8"/>
  <c r="AA2" i="7"/>
  <c r="O2" i="7"/>
  <c r="AF2" i="8"/>
  <c r="AC2" i="7"/>
  <c r="AC2" i="9"/>
  <c r="W2" i="9"/>
  <c r="N2" i="12"/>
  <c r="N2" i="14"/>
  <c r="Q2" i="12"/>
  <c r="AE2" i="13"/>
  <c r="T2" i="13"/>
  <c r="O2" i="10"/>
  <c r="Q2" i="11"/>
  <c r="H2" i="14"/>
  <c r="E2" i="13"/>
  <c r="AE2" i="10"/>
  <c r="Y2" i="12"/>
  <c r="U3" i="12"/>
  <c r="N3" i="12"/>
  <c r="AD3" i="12"/>
  <c r="P3" i="12"/>
  <c r="AF3" i="12"/>
  <c r="T3" i="13"/>
  <c r="V3" i="13"/>
  <c r="X3" i="13"/>
  <c r="U3" i="14"/>
  <c r="W3" i="14"/>
  <c r="AE2" i="7"/>
  <c r="D3" i="7"/>
  <c r="U3" i="7"/>
  <c r="L3" i="7"/>
  <c r="F3" i="9"/>
  <c r="G3" i="9"/>
  <c r="AB3" i="9"/>
  <c r="S3" i="9"/>
  <c r="J3" i="9"/>
  <c r="AE3" i="9"/>
  <c r="E2" i="1"/>
  <c r="AF2" i="1"/>
  <c r="P2" i="1"/>
  <c r="F2" i="1"/>
  <c r="Q2" i="9"/>
  <c r="Q2" i="1"/>
  <c r="AC2" i="11"/>
  <c r="T3" i="11"/>
  <c r="V3" i="11"/>
  <c r="X3" i="11"/>
  <c r="AE3" i="11"/>
  <c r="O2" i="14"/>
  <c r="W2" i="8"/>
  <c r="U3" i="1"/>
  <c r="AA3" i="1"/>
  <c r="X3" i="1"/>
  <c r="H3" i="1"/>
  <c r="U2" i="11"/>
  <c r="C3" i="10"/>
  <c r="O3" i="10"/>
  <c r="T3" i="10"/>
  <c r="N3" i="10"/>
  <c r="AD3" i="10"/>
  <c r="E3" i="8"/>
  <c r="S3" i="8"/>
  <c r="U3" i="8"/>
  <c r="V3" i="8"/>
  <c r="M3" i="8"/>
  <c r="AD3" i="8"/>
  <c r="P3" i="8"/>
  <c r="AF3" i="8"/>
  <c r="AD2" i="12"/>
  <c r="AD2" i="14"/>
  <c r="S2" i="10"/>
  <c r="F2" i="10"/>
  <c r="O2" i="11"/>
  <c r="X2" i="14"/>
  <c r="U2" i="13"/>
  <c r="V2" i="12"/>
  <c r="V2" i="14"/>
  <c r="AC3" i="12"/>
  <c r="D3" i="12"/>
  <c r="T3" i="12"/>
  <c r="AD3" i="13"/>
  <c r="AF3" i="13"/>
  <c r="AE3" i="13"/>
  <c r="M3" i="13"/>
  <c r="AC3" i="13"/>
  <c r="AE3" i="14"/>
  <c r="AF3" i="14"/>
  <c r="N3" i="14"/>
  <c r="AD3" i="14"/>
  <c r="N3" i="7"/>
  <c r="AC3" i="7"/>
  <c r="E3" i="7"/>
  <c r="W3" i="7"/>
  <c r="L3" i="9"/>
  <c r="C3" i="9"/>
  <c r="X3" i="9"/>
  <c r="U3" i="9"/>
  <c r="G2" i="8"/>
  <c r="Y2" i="1"/>
  <c r="Y2" i="10"/>
  <c r="V2" i="1"/>
  <c r="H2" i="11"/>
  <c r="AB3" i="11"/>
  <c r="AD3" i="11"/>
  <c r="Q3" i="11"/>
  <c r="G2" i="12"/>
  <c r="J3" i="1"/>
  <c r="I3" i="1"/>
  <c r="M3" i="1"/>
  <c r="T3" i="1"/>
  <c r="D3" i="1"/>
  <c r="G3" i="10"/>
  <c r="H3" i="10"/>
  <c r="Q3" i="10"/>
  <c r="U3" i="10"/>
  <c r="X3" i="10"/>
  <c r="R3" i="10"/>
  <c r="I2" i="13"/>
  <c r="H2" i="9"/>
  <c r="O3" i="8"/>
  <c r="AE3" i="8"/>
  <c r="AA3" i="8"/>
  <c r="D3" i="8"/>
  <c r="T3" i="8"/>
  <c r="I2" i="12"/>
  <c r="R2" i="8"/>
  <c r="J2" i="5"/>
  <c r="V2" i="6"/>
  <c r="O2" i="4"/>
  <c r="C2" i="4"/>
  <c r="D2" i="4"/>
  <c r="E2" i="4"/>
  <c r="G2" i="4"/>
  <c r="I2" i="4"/>
  <c r="AF2" i="5"/>
  <c r="G2" i="5"/>
  <c r="C2" i="5"/>
  <c r="U2" i="5"/>
  <c r="V2" i="5"/>
  <c r="Y2" i="5"/>
  <c r="Z2" i="5"/>
  <c r="J2" i="6"/>
  <c r="O2" i="6"/>
  <c r="AC2" i="6"/>
  <c r="AD3" i="6"/>
  <c r="Z3" i="6"/>
  <c r="V3" i="6"/>
  <c r="R3" i="6"/>
  <c r="N3" i="6"/>
  <c r="J3" i="6"/>
  <c r="F3" i="6"/>
  <c r="B3" i="6"/>
  <c r="AF3" i="6"/>
  <c r="AA3" i="6"/>
  <c r="U3" i="6"/>
  <c r="P3" i="6"/>
  <c r="K3" i="6"/>
  <c r="E3" i="6"/>
  <c r="B2" i="6"/>
  <c r="AE3" i="6"/>
  <c r="Y3" i="6"/>
  <c r="T3" i="6"/>
  <c r="O3" i="6"/>
  <c r="I3" i="6"/>
  <c r="D3" i="6"/>
  <c r="AC3" i="6"/>
  <c r="S3" i="6"/>
  <c r="H3" i="6"/>
  <c r="W3" i="6"/>
  <c r="AB3" i="6"/>
  <c r="Q3" i="6"/>
  <c r="G3" i="6"/>
  <c r="X3" i="6"/>
  <c r="M3" i="6"/>
  <c r="C3" i="6"/>
  <c r="L3" i="6"/>
  <c r="X2" i="6"/>
  <c r="L2" i="6"/>
  <c r="E2" i="9"/>
  <c r="F2" i="8"/>
  <c r="G2" i="7"/>
  <c r="O2" i="9"/>
  <c r="Q2" i="7"/>
  <c r="Y2" i="8"/>
  <c r="Z2" i="7"/>
  <c r="Z2" i="9"/>
  <c r="AF2" i="9"/>
  <c r="AC2" i="8"/>
  <c r="AD2" i="7"/>
  <c r="AD2" i="9"/>
  <c r="T2" i="9"/>
  <c r="N2" i="13"/>
  <c r="O2" i="12"/>
  <c r="V2" i="10"/>
  <c r="AF2" i="11"/>
  <c r="E2" i="12"/>
  <c r="E2" i="14"/>
  <c r="F2" i="13"/>
  <c r="R2" i="11"/>
  <c r="E3" i="12"/>
  <c r="F3" i="12"/>
  <c r="V3" i="12"/>
  <c r="H3" i="12"/>
  <c r="X3" i="12"/>
  <c r="D3" i="13"/>
  <c r="F3" i="13"/>
  <c r="H3" i="13"/>
  <c r="C3" i="13"/>
  <c r="S3" i="13"/>
  <c r="Q3" i="13"/>
  <c r="E3" i="14"/>
  <c r="G3" i="14"/>
  <c r="AC3" i="14"/>
  <c r="D3" i="14"/>
  <c r="T3" i="14"/>
  <c r="W2" i="12"/>
  <c r="M3" i="7"/>
  <c r="Y3" i="7"/>
  <c r="I3" i="7"/>
  <c r="J3" i="7"/>
  <c r="AF3" i="7"/>
  <c r="V3" i="7"/>
  <c r="K3" i="7"/>
  <c r="AA3" i="7"/>
  <c r="P3" i="9"/>
  <c r="AF3" i="9"/>
  <c r="AD3" i="9"/>
  <c r="T3" i="9"/>
  <c r="I3" i="9"/>
  <c r="Y3" i="9"/>
  <c r="AE2" i="6"/>
  <c r="K2" i="1"/>
  <c r="J2" i="11"/>
  <c r="K2" i="9"/>
  <c r="Z2" i="11"/>
  <c r="N2" i="1"/>
  <c r="P2" i="10"/>
  <c r="F3" i="11"/>
  <c r="G3" i="11"/>
  <c r="W3" i="11"/>
  <c r="I2" i="14"/>
  <c r="R2" i="7"/>
  <c r="Z3" i="1"/>
  <c r="C3" i="1"/>
  <c r="O3" i="1"/>
  <c r="Q3" i="1"/>
  <c r="AF3" i="1"/>
  <c r="P3" i="1"/>
  <c r="L2" i="1"/>
  <c r="M3" i="10"/>
  <c r="AC3" i="10"/>
  <c r="W3" i="10"/>
  <c r="F3" i="10"/>
  <c r="V3" i="10"/>
  <c r="R2" i="12"/>
  <c r="C3" i="8"/>
  <c r="Z3" i="8"/>
  <c r="Y3" i="8"/>
  <c r="K3" i="8"/>
  <c r="X3" i="8"/>
  <c r="AB2" i="1"/>
  <c r="Y2" i="13"/>
  <c r="AA2" i="9"/>
  <c r="O7" i="2" l="1"/>
  <c r="L8" i="2"/>
  <c r="H8" i="2"/>
  <c r="D8" i="2"/>
  <c r="K8" i="2"/>
  <c r="G8" i="2"/>
  <c r="N8" i="2"/>
  <c r="J8" i="2"/>
  <c r="M8" i="2"/>
  <c r="I8" i="2"/>
  <c r="C8" i="2"/>
  <c r="E8" i="2"/>
  <c r="F8" i="2"/>
  <c r="D9" i="2"/>
  <c r="C9" i="2"/>
  <c r="G9" i="2"/>
  <c r="I9" i="2"/>
  <c r="J9" i="2"/>
  <c r="L9" i="2"/>
  <c r="N9" i="2"/>
  <c r="E9" i="2"/>
  <c r="H9" i="2"/>
  <c r="K9" i="2"/>
  <c r="M9" i="2"/>
  <c r="F9" i="2"/>
  <c r="B10" i="2" a="1"/>
  <c r="B10" i="2" s="1"/>
  <c r="B11" i="2" s="1" a="1"/>
  <c r="B11" i="2" s="1"/>
  <c r="C11" i="2" l="1"/>
  <c r="D11" i="2"/>
  <c r="M11" i="2"/>
  <c r="N11" i="2"/>
  <c r="G11" i="2"/>
  <c r="I11" i="2"/>
  <c r="J11" i="2"/>
  <c r="H11" i="2"/>
  <c r="F11" i="2"/>
  <c r="L11" i="2"/>
  <c r="E11" i="2"/>
  <c r="K11" i="2"/>
  <c r="O9" i="2"/>
  <c r="O8" i="2"/>
  <c r="K10" i="2"/>
  <c r="G10" i="2"/>
  <c r="C10" i="2"/>
  <c r="N10" i="2"/>
  <c r="J10" i="2"/>
  <c r="M10" i="2"/>
  <c r="I10" i="2"/>
  <c r="L10" i="2"/>
  <c r="H10" i="2"/>
  <c r="E10" i="2"/>
  <c r="D10" i="2"/>
  <c r="F10" i="2"/>
  <c r="B12" i="2" a="1"/>
  <c r="B12" i="2" s="1"/>
  <c r="O10" i="2" l="1"/>
  <c r="O11" i="2"/>
  <c r="B13" i="2" a="1"/>
  <c r="B13" i="2" s="1"/>
  <c r="N12" i="2"/>
  <c r="M12" i="2"/>
  <c r="L12" i="2"/>
  <c r="K12" i="2"/>
  <c r="J12" i="2"/>
  <c r="I12" i="2"/>
  <c r="H12" i="2"/>
  <c r="G12" i="2"/>
  <c r="D12" i="2"/>
  <c r="C12" i="2"/>
  <c r="E12" i="2"/>
  <c r="F12" i="2"/>
  <c r="O12" i="2" l="1"/>
  <c r="B14" i="2" a="1"/>
  <c r="B14" i="2" s="1"/>
  <c r="D13" i="2"/>
  <c r="C13" i="2"/>
  <c r="I13" i="2"/>
  <c r="K13" i="2"/>
  <c r="F13" i="2"/>
  <c r="L13" i="2"/>
  <c r="J13" i="2"/>
  <c r="N13" i="2"/>
  <c r="G13" i="2"/>
  <c r="H13" i="2"/>
  <c r="E13" i="2"/>
  <c r="M13" i="2"/>
  <c r="N14" i="2" l="1"/>
  <c r="M14" i="2"/>
  <c r="L14" i="2"/>
  <c r="K14" i="2"/>
  <c r="J14" i="2"/>
  <c r="I14" i="2"/>
  <c r="H14" i="2"/>
  <c r="G14" i="2"/>
  <c r="C14" i="2"/>
  <c r="D14" i="2"/>
  <c r="F14" i="2"/>
  <c r="E14" i="2"/>
  <c r="O13" i="2"/>
  <c r="B15" i="2" a="1"/>
  <c r="B15" i="2" s="1"/>
  <c r="B16" i="2" l="1" a="1"/>
  <c r="B16" i="2" s="1"/>
  <c r="C15" i="2"/>
  <c r="D15" i="2"/>
  <c r="N15" i="2"/>
  <c r="G15" i="2"/>
  <c r="K15" i="2"/>
  <c r="H15" i="2"/>
  <c r="L15" i="2"/>
  <c r="F15" i="2"/>
  <c r="I15" i="2"/>
  <c r="M15" i="2"/>
  <c r="J15" i="2"/>
  <c r="E15" i="2"/>
  <c r="O14" i="2"/>
  <c r="O15" i="2" l="1"/>
  <c r="B17" i="2" a="1"/>
  <c r="B17" i="2" s="1"/>
  <c r="N16" i="2"/>
  <c r="J16" i="2"/>
  <c r="D16" i="2"/>
  <c r="M16" i="2"/>
  <c r="I16" i="2"/>
  <c r="L16" i="2"/>
  <c r="H16" i="2"/>
  <c r="K16" i="2"/>
  <c r="G16" i="2"/>
  <c r="C16" i="2"/>
  <c r="E16" i="2"/>
  <c r="F16" i="2"/>
  <c r="O16" i="2" l="1"/>
  <c r="B18" i="2" a="1"/>
  <c r="B18" i="2" s="1"/>
  <c r="D17" i="2"/>
  <c r="C17" i="2"/>
  <c r="F17" i="2"/>
  <c r="G17" i="2"/>
  <c r="H17" i="2"/>
  <c r="I17" i="2"/>
  <c r="J17" i="2"/>
  <c r="K17" i="2"/>
  <c r="L17" i="2"/>
  <c r="M17" i="2"/>
  <c r="N17" i="2"/>
  <c r="E17" i="2"/>
  <c r="B19" i="2" l="1" a="1"/>
  <c r="B19" i="2" s="1"/>
  <c r="M18" i="2"/>
  <c r="I18" i="2"/>
  <c r="C18" i="2"/>
  <c r="L18" i="2"/>
  <c r="H18" i="2"/>
  <c r="K18" i="2"/>
  <c r="G18" i="2"/>
  <c r="N18" i="2"/>
  <c r="J18" i="2"/>
  <c r="D18" i="2"/>
  <c r="F18" i="2"/>
  <c r="E18" i="2"/>
  <c r="O17" i="2"/>
  <c r="O18" i="2" l="1"/>
  <c r="B20" i="2" a="1"/>
  <c r="B20" i="2" s="1"/>
  <c r="C19" i="2"/>
  <c r="D19" i="2"/>
  <c r="K19" i="2"/>
  <c r="L19" i="2"/>
  <c r="G19" i="2"/>
  <c r="H19" i="2"/>
  <c r="F19" i="2"/>
  <c r="J19" i="2"/>
  <c r="M19" i="2"/>
  <c r="E19" i="2"/>
  <c r="I19" i="2"/>
  <c r="N19" i="2"/>
  <c r="O19" i="2" l="1"/>
  <c r="B21" i="2" a="1"/>
  <c r="B21" i="2" s="1"/>
  <c r="N20" i="2"/>
  <c r="M20" i="2"/>
  <c r="L20" i="2"/>
  <c r="K20" i="2"/>
  <c r="J20" i="2"/>
  <c r="I20" i="2"/>
  <c r="H20" i="2"/>
  <c r="G20" i="2"/>
  <c r="D20" i="2"/>
  <c r="C20" i="2"/>
  <c r="O20" i="2" s="1"/>
  <c r="E20" i="2"/>
  <c r="F20" i="2"/>
  <c r="B22" i="2" l="1" a="1"/>
  <c r="B22" i="2" s="1"/>
  <c r="D21" i="2"/>
  <c r="C21" i="2"/>
  <c r="I21" i="2"/>
  <c r="J21" i="2"/>
  <c r="E21" i="2"/>
  <c r="H21" i="2"/>
  <c r="K21" i="2"/>
  <c r="M21" i="2"/>
  <c r="F21" i="2"/>
  <c r="N21" i="2"/>
  <c r="G21" i="2"/>
  <c r="L21" i="2"/>
  <c r="O21" i="2" l="1"/>
  <c r="B23" i="2" a="1"/>
  <c r="B23" i="2" s="1"/>
  <c r="N22" i="2"/>
  <c r="M22" i="2"/>
  <c r="L22" i="2"/>
  <c r="K22" i="2"/>
  <c r="J22" i="2"/>
  <c r="I22" i="2"/>
  <c r="H22" i="2"/>
  <c r="G22" i="2"/>
  <c r="C22" i="2"/>
  <c r="D22" i="2"/>
  <c r="E22" i="2"/>
  <c r="F22" i="2"/>
  <c r="O22" i="2" l="1"/>
  <c r="B24" i="2" a="1"/>
  <c r="B24" i="2" s="1"/>
  <c r="C23" i="2"/>
  <c r="D23" i="2"/>
  <c r="F23" i="2"/>
  <c r="E23" i="2"/>
  <c r="H23" i="2"/>
  <c r="L23" i="2"/>
  <c r="I23" i="2"/>
  <c r="M23" i="2"/>
  <c r="J23" i="2"/>
  <c r="N23" i="2"/>
  <c r="G23" i="2"/>
  <c r="K23" i="2"/>
  <c r="O23" i="2" l="1"/>
  <c r="B25" i="2" a="1"/>
  <c r="B25" i="2" s="1"/>
  <c r="L24" i="2"/>
  <c r="H24" i="2"/>
  <c r="D24" i="2"/>
  <c r="K24" i="2"/>
  <c r="G24" i="2"/>
  <c r="N24" i="2"/>
  <c r="J24" i="2"/>
  <c r="M24" i="2"/>
  <c r="I24" i="2"/>
  <c r="C24" i="2"/>
  <c r="E24" i="2"/>
  <c r="F24" i="2"/>
  <c r="O24" i="2" l="1"/>
  <c r="B26" i="2" a="1"/>
  <c r="B26" i="2" s="1"/>
  <c r="D25" i="2"/>
  <c r="C25" i="2"/>
  <c r="E25" i="2"/>
  <c r="G25" i="2"/>
  <c r="H25" i="2"/>
  <c r="I25" i="2"/>
  <c r="J25" i="2"/>
  <c r="K25" i="2"/>
  <c r="L25" i="2"/>
  <c r="M25" i="2"/>
  <c r="N25" i="2"/>
  <c r="F25" i="2"/>
  <c r="O25" i="2" l="1"/>
  <c r="B27" i="2" a="1"/>
  <c r="B27" i="2" s="1"/>
  <c r="K26" i="2"/>
  <c r="G26" i="2"/>
  <c r="C26" i="2"/>
  <c r="N26" i="2"/>
  <c r="J26" i="2"/>
  <c r="M26" i="2"/>
  <c r="I26" i="2"/>
  <c r="L26" i="2"/>
  <c r="H26" i="2"/>
  <c r="D26" i="2"/>
  <c r="F26" i="2"/>
  <c r="E26" i="2"/>
  <c r="B28" i="2" l="1" a="1"/>
  <c r="B28" i="2" s="1"/>
  <c r="C27" i="2"/>
  <c r="D27" i="2"/>
  <c r="K27" i="2"/>
  <c r="F27" i="2"/>
  <c r="M27" i="2"/>
  <c r="N27" i="2"/>
  <c r="G27" i="2"/>
  <c r="E27" i="2"/>
  <c r="L27" i="2"/>
  <c r="I27" i="2"/>
  <c r="J27" i="2"/>
  <c r="H27" i="2"/>
  <c r="O26" i="2"/>
  <c r="O27" i="2" l="1"/>
  <c r="B29" i="2" a="1"/>
  <c r="B29" i="2" s="1"/>
  <c r="N28" i="2"/>
  <c r="M28" i="2"/>
  <c r="L28" i="2"/>
  <c r="K28" i="2"/>
  <c r="J28" i="2"/>
  <c r="I28" i="2"/>
  <c r="H28" i="2"/>
  <c r="G28" i="2"/>
  <c r="D28" i="2"/>
  <c r="C28" i="2"/>
  <c r="E28" i="2"/>
  <c r="F28" i="2"/>
  <c r="O28" i="2" l="1"/>
  <c r="B30" i="2" a="1"/>
  <c r="B30" i="2" s="1"/>
  <c r="D29" i="2"/>
  <c r="C29" i="2"/>
  <c r="G29" i="2"/>
  <c r="H29" i="2"/>
  <c r="F29" i="2"/>
  <c r="M29" i="2"/>
  <c r="I29" i="2"/>
  <c r="N29" i="2"/>
  <c r="K29" i="2"/>
  <c r="E29" i="2"/>
  <c r="L29" i="2"/>
  <c r="J29" i="2"/>
  <c r="O29" i="2" l="1"/>
  <c r="B31" i="2" a="1"/>
  <c r="B31" i="2" s="1"/>
  <c r="N30" i="2"/>
  <c r="M30" i="2"/>
  <c r="L30" i="2"/>
  <c r="K30" i="2"/>
  <c r="J30" i="2"/>
  <c r="I30" i="2"/>
  <c r="H30" i="2"/>
  <c r="G30" i="2"/>
  <c r="C30" i="2"/>
  <c r="D30" i="2"/>
  <c r="F30" i="2"/>
  <c r="E30" i="2"/>
  <c r="O30" i="2" l="1"/>
  <c r="B32" i="2" a="1"/>
  <c r="B32" i="2" s="1"/>
  <c r="C31" i="2"/>
  <c r="D31" i="2"/>
  <c r="E31" i="2"/>
  <c r="I31" i="2"/>
  <c r="M31" i="2"/>
  <c r="J31" i="2"/>
  <c r="N31" i="2"/>
  <c r="F31" i="2"/>
  <c r="K31" i="2"/>
  <c r="H31" i="2"/>
  <c r="L31" i="2"/>
  <c r="G31" i="2"/>
  <c r="O31" i="2" l="1"/>
  <c r="B33" i="2" a="1"/>
  <c r="B33" i="2" s="1"/>
  <c r="N32" i="2"/>
  <c r="J32" i="2"/>
  <c r="D32" i="2"/>
  <c r="M32" i="2"/>
  <c r="I32" i="2"/>
  <c r="L32" i="2"/>
  <c r="H32" i="2"/>
  <c r="K32" i="2"/>
  <c r="G32" i="2"/>
  <c r="C32" i="2"/>
  <c r="E32" i="2"/>
  <c r="F32" i="2"/>
  <c r="O32" i="2" l="1"/>
  <c r="D33" i="2"/>
  <c r="D34" i="2" s="1"/>
  <c r="C33" i="2"/>
  <c r="F33" i="2"/>
  <c r="F34" i="2" s="1"/>
  <c r="G33" i="2"/>
  <c r="G34" i="2" s="1"/>
  <c r="H33" i="2"/>
  <c r="H34" i="2" s="1"/>
  <c r="I33" i="2"/>
  <c r="I34" i="2" s="1"/>
  <c r="J33" i="2"/>
  <c r="J34" i="2" s="1"/>
  <c r="K33" i="2"/>
  <c r="K34" i="2" s="1"/>
  <c r="L33" i="2"/>
  <c r="L34" i="2" s="1"/>
  <c r="M33" i="2"/>
  <c r="M34" i="2" s="1"/>
  <c r="N33" i="2"/>
  <c r="N34" i="2" s="1"/>
  <c r="E33" i="2"/>
  <c r="E34" i="2" s="1"/>
  <c r="O33" i="2" l="1"/>
  <c r="C34" i="2"/>
</calcChain>
</file>

<file path=xl/sharedStrings.xml><?xml version="1.0" encoding="utf-8"?>
<sst xmlns="http://schemas.openxmlformats.org/spreadsheetml/2006/main" count="102" uniqueCount="18">
  <si>
    <t>Project</t>
  </si>
  <si>
    <t>Year:</t>
  </si>
  <si>
    <t>Total:</t>
  </si>
  <si>
    <t>Vacation</t>
  </si>
  <si>
    <t>Weekday</t>
  </si>
  <si>
    <t>Week</t>
  </si>
  <si>
    <t>Sp-1002</t>
  </si>
  <si>
    <t>TK-006</t>
  </si>
  <si>
    <t>BR-4K3</t>
  </si>
  <si>
    <t>DK-1001</t>
  </si>
  <si>
    <t>GB-458</t>
  </si>
  <si>
    <t>MD-988</t>
  </si>
  <si>
    <t>LU-121</t>
  </si>
  <si>
    <t>LU-122</t>
  </si>
  <si>
    <t>BP-237</t>
  </si>
  <si>
    <t>SX-433</t>
  </si>
  <si>
    <t>PD-BRAK</t>
  </si>
  <si>
    <t>SM-433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</si>
</sst>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09]mmmm;@"/>
    <numFmt numFmtId="165" formatCode="[$-409]mmm;@"/>
    <numFmt numFmtId="166" formatCode="d;@"/>
    <numFmt numFmtId="167" formatCode="0;;;@"/>
    <numFmt numFmtId="168" formatCode="[$-409]ddd;@"/>
    <numFmt numFmtId="169" formatCode=";;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0" fillId="0" borderId="0" xfId="0" applyBorder="1"/>
    <xf numFmtId="166" fontId="0" fillId="0" borderId="0" xfId="0" applyNumberFormat="1" applyAlignment="1">
      <alignment horizontal="center"/>
    </xf>
    <xf numFmtId="167" fontId="0" fillId="0" borderId="0" xfId="0" applyNumberFormat="1"/>
    <xf numFmtId="167" fontId="0" fillId="0" borderId="0" xfId="0" applyNumberFormat="1" applyAlignment="1">
      <alignment horizontal="left" indent="1"/>
    </xf>
    <xf numFmtId="0" fontId="0" fillId="0" borderId="0" xfId="0" applyBorder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indent="1"/>
    </xf>
    <xf numFmtId="167" fontId="0" fillId="0" borderId="0" xfId="0" applyNumberFormat="1" applyAlignment="1">
      <alignment horizontal="center"/>
    </xf>
    <xf numFmtId="0" fontId="0" fillId="0" borderId="0" xfId="0" applyBorder="1" applyAlignment="1">
      <alignment horizontal="left" indent="1"/>
    </xf>
    <xf numFmtId="167" fontId="0" fillId="0" borderId="1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9" fontId="0" fillId="0" borderId="0" xfId="0" applyNumberFormat="1" applyAlignment="1">
      <alignment horizontal="center"/>
    </xf>
    <xf numFmtId="169" fontId="0" fillId="0" borderId="0" xfId="0" applyNumberFormat="1" applyAlignment="1">
      <alignment horizontal="left" indent="1"/>
    </xf>
    <xf numFmtId="169" fontId="0" fillId="0" borderId="0" xfId="0" applyNumberFormat="1" applyBorder="1" applyAlignment="1">
      <alignment horizontal="center"/>
    </xf>
    <xf numFmtId="169" fontId="0" fillId="0" borderId="0" xfId="0" applyNumberFormat="1" applyFont="1" applyAlignment="1">
      <alignment horizontal="center"/>
    </xf>
    <xf numFmtId="169" fontId="0" fillId="0" borderId="1" xfId="0" applyNumberFormat="1" applyBorder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47"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W36"/>
  <sheetViews>
    <sheetView tabSelected="1" workbookViewId="0">
      <selection activeCell="B1" sqref="B1:O34"/>
    </sheetView>
  </sheetViews>
  <sheetFormatPr defaultRowHeight="15" x14ac:dyDescent="0.25"/>
  <cols>
    <col min="1" max="1" width="2.85546875" customWidth="1"/>
    <col min="2" max="2" width="10.140625" bestFit="1" customWidth="1"/>
    <col min="3" max="14" width="6" customWidth="1"/>
    <col min="15" max="15" width="6" bestFit="1" customWidth="1"/>
    <col min="16" max="16" width="10" bestFit="1" customWidth="1"/>
    <col min="17" max="17" width="11.5703125" bestFit="1" customWidth="1"/>
  </cols>
  <sheetData>
    <row r="1" spans="2:23" ht="28.5" x14ac:dyDescent="0.45">
      <c r="F1" s="3" t="s">
        <v>1</v>
      </c>
      <c r="H1" s="28">
        <v>2017</v>
      </c>
      <c r="I1" s="28"/>
      <c r="T1" s="3"/>
    </row>
    <row r="3" spans="2:23" x14ac:dyDescent="0.25">
      <c r="B3" s="4" t="s">
        <v>0</v>
      </c>
      <c r="C3" s="5">
        <f>DATE($H$1,COLUMNS($A$1:A1),1)</f>
        <v>42736</v>
      </c>
      <c r="D3" s="5">
        <f>DATE($H$1,COLUMNS($A$1:B1),1)</f>
        <v>42767</v>
      </c>
      <c r="E3" s="5">
        <f>DATE($H$1,COLUMNS($A$1:C1),1)</f>
        <v>42795</v>
      </c>
      <c r="F3" s="5">
        <f>DATE($H$1,COLUMNS($A$1:D1),1)</f>
        <v>42826</v>
      </c>
      <c r="G3" s="5">
        <f>DATE($H$1,COLUMNS($A$1:E1),1)</f>
        <v>42856</v>
      </c>
      <c r="H3" s="5">
        <f>DATE($H$1,COLUMNS($A$1:F1),1)</f>
        <v>42887</v>
      </c>
      <c r="I3" s="5">
        <f>DATE($H$1,COLUMNS($A$1:G1),1)</f>
        <v>42917</v>
      </c>
      <c r="J3" s="5">
        <f>DATE($H$1,COLUMNS($A$1:H1),1)</f>
        <v>42948</v>
      </c>
      <c r="K3" s="5">
        <f>DATE($H$1,COLUMNS($A$1:I1),1)</f>
        <v>42979</v>
      </c>
      <c r="L3" s="5">
        <f>DATE($H$1,COLUMNS($A$1:J1),1)</f>
        <v>43009</v>
      </c>
      <c r="M3" s="5">
        <f>DATE($H$1,COLUMNS($A$1:K1),1)</f>
        <v>43040</v>
      </c>
      <c r="N3" s="5">
        <f>DATE($H$1,COLUMNS($A$1:L1),1)</f>
        <v>43070</v>
      </c>
      <c r="O3" s="4" t="s">
        <v>2</v>
      </c>
      <c r="P3" s="4"/>
      <c r="Q3" s="4"/>
    </row>
    <row r="4" spans="2:23" x14ac:dyDescent="0.25">
      <c r="B4" s="16" t="str">
        <f t="array" ref="B4">IFERROR(IFERROR(IFERROR(IFERROR(IFERROR(IFERROR(IFERROR(IFERROR(IFERROR(IFERROR(IFERROR(IFERROR(INDEX(Jan!$A$5:$A$32,MATCH(0,COUNTIF(Summary!$B$2:B3,Jan!$A$5:$A$32&amp;""),0)),INDEX(Feb!$A$5:$A$32,MATCH(0,COUNTIF(Summary!$B$2:B3,Feb!$A$5:$A$32&amp;""),0))),INDEX(Mar!$A$5:$A$32,MATCH(0,COUNTIF(Summary!$B$2:B3,Mar!$A$5:$A$32&amp;""),0))),INDEX(Apr!$A$5:$A$32,MATCH(0,COUNTIF(Summary!$B$2:B3,Apr!$A$5:$A$32&amp;""),0))),INDEX(May!$A$5:$A$32,MATCH(0,COUNTIF(Summary!$B$2:B3,May!$A$5:$A$32&amp;""),0))),INDEX(Jun!$A$5:$A$32,MATCH(0,COUNTIF(Summary!$B$2:B3,Jun!$A$5:$A$32&amp;""),0))),INDEX(Jul!$A$5:$A$32,MATCH(0,COUNTIF(Summary!$B$2:B3,Jul!$A$5:$A$32&amp;""),0))),INDEX(Aug!$A$5:$A$32,MATCH(0,COUNTIF(Summary!$B$2:B3,Aug!$A$5:$A$32&amp;""),0))),INDEX(Sep!$A$5:$A$32,MATCH(0,COUNTIF(Summary!$B$2:B3,Sep!$A$5:$A$32&amp;""),0))),INDEX(Oct!$A$5:$A$32,MATCH(0,COUNTIF(Summary!$B$2:B3,Oct!$A$5:$A$32&amp;""),0))),INDEX(Nov!$A$5:$A$32,MATCH(0,COUNTIF(Summary!$B$2:B3,Nov!$A$5:$A$32&amp;""),0))),INDEX(Dec!$A$5:$A$32,MATCH(0,COUNTIF(Summary!$B$2:B3,Dec!$A$5:$A$32&amp;""),0))),"")</f>
        <v>Sp-1002</v>
      </c>
      <c r="C4" s="17">
        <f>SUMIF(Jan!$A$5:$A$32,Summary!$B4,Jan!$AG$5:$AG$32)</f>
        <v>41</v>
      </c>
      <c r="D4" s="17">
        <f>SUMIF(Feb!$A$5:$A$32,Summary!$B4,Feb!$AG$5:$AG$32)</f>
        <v>0</v>
      </c>
      <c r="E4" s="17">
        <f t="array" ref="E4">SUMIF(Mar!$A$5:$A$32,Summary!$B4,Mar!$AG$5:$AG$32)</f>
        <v>0</v>
      </c>
      <c r="F4" s="17">
        <f t="array" ref="F4">SUMIF(Apr!$A$5:$A$32,Summary!$B4,Apr!$AG$5:$AG$32)</f>
        <v>0</v>
      </c>
      <c r="G4" s="17">
        <f t="array" ref="G4">SUMIF(May!$A$5:$A$32,Summary!$B4,May!$AG$5:$AG$32)</f>
        <v>0</v>
      </c>
      <c r="H4" s="17">
        <f t="array" ref="H4">SUMIF(Jun!$A$5:$A$32,Summary!$B4,Jun!$AG$5:$AG$32)</f>
        <v>0</v>
      </c>
      <c r="I4" s="17">
        <f t="array" ref="I4">SUMIF(Jul!$A$5:$A$32,Summary!$B4,Jul!$AG$5:$AG$32)</f>
        <v>0</v>
      </c>
      <c r="J4" s="17">
        <f t="array" ref="J4">SUMIF(Aug!$A$5:$A$32,Summary!$B4,Aug!$AG$5:$AG$32)</f>
        <v>0</v>
      </c>
      <c r="K4" s="17">
        <f t="array" ref="K4">SUMIF(Sep!$A$5:$A$32,Summary!$B4,Sep!$AG$5:$AG$32)</f>
        <v>0</v>
      </c>
      <c r="L4" s="17">
        <f t="array" ref="L4">SUMIF(Oct!$A$5:$A$32,Summary!$B4,Oct!$AG$5:$AG$32)</f>
        <v>0</v>
      </c>
      <c r="M4" s="17">
        <f t="array" ref="M4">SUMIF(Nov!$A$5:$A$32,Summary!$B4,Nov!$AG$5:$AG$32)</f>
        <v>0</v>
      </c>
      <c r="N4" s="17">
        <f t="array" ref="N4">SUMIF(Dec!$A$5:$A$32,Summary!$B4,Dec!$AG$5:$AG$32)</f>
        <v>0</v>
      </c>
      <c r="O4" s="15">
        <f>SUM(C4:N4)</f>
        <v>41</v>
      </c>
      <c r="T4" s="4"/>
      <c r="U4" s="4"/>
      <c r="V4" s="1"/>
      <c r="W4" s="4"/>
    </row>
    <row r="5" spans="2:23" x14ac:dyDescent="0.25">
      <c r="B5" s="16" t="str">
        <f t="array" ref="B5">IFERROR(IFERROR(IFERROR(IFERROR(IFERROR(IFERROR(IFERROR(IFERROR(IFERROR(IFERROR(IFERROR(IFERROR(INDEX(Jan!$A$5:$A$32,MATCH(0,COUNTIF(Summary!$B$2:B4,Jan!$A$5:$A$32&amp;""),0)),INDEX(Feb!$A$5:$A$32,MATCH(0,COUNTIF(Summary!$B$2:B4,Feb!$A$5:$A$32&amp;""),0))),INDEX(Mar!$A$5:$A$32,MATCH(0,COUNTIF(Summary!$B$2:B4,Mar!$A$5:$A$32&amp;""),0))),INDEX(Apr!$A$5:$A$32,MATCH(0,COUNTIF(Summary!$B$2:B4,Apr!$A$5:$A$32&amp;""),0))),INDEX(May!$A$5:$A$32,MATCH(0,COUNTIF(Summary!$B$2:B4,May!$A$5:$A$32&amp;""),0))),INDEX(Jun!$A$5:$A$32,MATCH(0,COUNTIF(Summary!$B$2:B4,Jun!$A$5:$A$32&amp;""),0))),INDEX(Jul!$A$5:$A$32,MATCH(0,COUNTIF(Summary!$B$2:B4,Jul!$A$5:$A$32&amp;""),0))),INDEX(Aug!$A$5:$A$32,MATCH(0,COUNTIF(Summary!$B$2:B4,Aug!$A$5:$A$32&amp;""),0))),INDEX(Sep!$A$5:$A$32,MATCH(0,COUNTIF(Summary!$B$2:B4,Sep!$A$5:$A$32&amp;""),0))),INDEX(Oct!$A$5:$A$32,MATCH(0,COUNTIF(Summary!$B$2:B4,Oct!$A$5:$A$32&amp;""),0))),INDEX(Nov!$A$5:$A$32,MATCH(0,COUNTIF(Summary!$B$2:B4,Nov!$A$5:$A$32&amp;""),0))),INDEX(Dec!$A$5:$A$32,MATCH(0,COUNTIF(Summary!$B$2:B4,Dec!$A$5:$A$32&amp;""),0))),"")</f>
        <v>TK-006</v>
      </c>
      <c r="C5" s="17">
        <f>SUMIF(Jan!$A$5:$A$32,Summary!$B5,Jan!$AG$5:$AG$32)</f>
        <v>53</v>
      </c>
      <c r="D5" s="17">
        <f>SUMIF(Feb!$A$5:$A$32,Summary!$B5,Feb!$AG$5:$AG$32)</f>
        <v>0</v>
      </c>
      <c r="E5" s="17">
        <f t="array" ref="E5">SUMIF(Mar!$A$5:$A$32,Summary!$B5,Mar!$AG$5:$AG$32)</f>
        <v>0</v>
      </c>
      <c r="F5" s="17">
        <f t="array" ref="F5">SUMIF(Apr!$A$5:$A$32,Summary!$B5,Apr!$AG$5:$AG$32)</f>
        <v>0</v>
      </c>
      <c r="G5" s="17">
        <f t="array" ref="G5">SUMIF(May!$A$5:$A$32,Summary!$B5,May!$AG$5:$AG$32)</f>
        <v>0</v>
      </c>
      <c r="H5" s="17">
        <f t="array" ref="H5">SUMIF(Jun!$A$5:$A$32,Summary!$B5,Jun!$AG$5:$AG$32)</f>
        <v>0</v>
      </c>
      <c r="I5" s="17">
        <f t="array" ref="I5">SUMIF(Jul!$A$5:$A$32,Summary!$B5,Jul!$AG$5:$AG$32)</f>
        <v>0</v>
      </c>
      <c r="J5" s="17">
        <f t="array" ref="J5">SUMIF(Aug!$A$5:$A$32,Summary!$B5,Aug!$AG$5:$AG$32)</f>
        <v>0</v>
      </c>
      <c r="K5" s="17">
        <f t="array" ref="K5">SUMIF(Sep!$A$5:$A$32,Summary!$B5,Sep!$AG$5:$AG$32)</f>
        <v>0</v>
      </c>
      <c r="L5" s="17">
        <f t="array" ref="L5">SUMIF(Oct!$A$5:$A$32,Summary!$B5,Oct!$AG$5:$AG$32)</f>
        <v>0</v>
      </c>
      <c r="M5" s="17">
        <f t="array" ref="M5">SUMIF(Nov!$A$5:$A$32,Summary!$B5,Nov!$AG$5:$AG$32)</f>
        <v>0</v>
      </c>
      <c r="N5" s="17">
        <f t="array" ref="N5">SUMIF(Dec!$A$5:$A$32,Summary!$B5,Dec!$AG$5:$AG$32)</f>
        <v>0</v>
      </c>
      <c r="O5" s="15">
        <f t="shared" ref="O5:O33" si="0">SUM(C5:N5)</f>
        <v>53</v>
      </c>
    </row>
    <row r="6" spans="2:23" x14ac:dyDescent="0.25">
      <c r="B6" s="16" t="str">
        <f t="array" ref="B6">IFERROR(IFERROR(IFERROR(IFERROR(IFERROR(IFERROR(IFERROR(IFERROR(IFERROR(IFERROR(IFERROR(IFERROR(INDEX(Jan!$A$5:$A$32,MATCH(0,COUNTIF(Summary!$B$2:B5,Jan!$A$5:$A$32&amp;""),0)),INDEX(Feb!$A$5:$A$32,MATCH(0,COUNTIF(Summary!$B$2:B5,Feb!$A$5:$A$32&amp;""),0))),INDEX(Mar!$A$5:$A$32,MATCH(0,COUNTIF(Summary!$B$2:B5,Mar!$A$5:$A$32&amp;""),0))),INDEX(Apr!$A$5:$A$32,MATCH(0,COUNTIF(Summary!$B$2:B5,Apr!$A$5:$A$32&amp;""),0))),INDEX(May!$A$5:$A$32,MATCH(0,COUNTIF(Summary!$B$2:B5,May!$A$5:$A$32&amp;""),0))),INDEX(Jun!$A$5:$A$32,MATCH(0,COUNTIF(Summary!$B$2:B5,Jun!$A$5:$A$32&amp;""),0))),INDEX(Jul!$A$5:$A$32,MATCH(0,COUNTIF(Summary!$B$2:B5,Jul!$A$5:$A$32&amp;""),0))),INDEX(Aug!$A$5:$A$32,MATCH(0,COUNTIF(Summary!$B$2:B5,Aug!$A$5:$A$32&amp;""),0))),INDEX(Sep!$A$5:$A$32,MATCH(0,COUNTIF(Summary!$B$2:B5,Sep!$A$5:$A$32&amp;""),0))),INDEX(Oct!$A$5:$A$32,MATCH(0,COUNTIF(Summary!$B$2:B5,Oct!$A$5:$A$32&amp;""),0))),INDEX(Nov!$A$5:$A$32,MATCH(0,COUNTIF(Summary!$B$2:B5,Nov!$A$5:$A$32&amp;""),0))),INDEX(Dec!$A$5:$A$32,MATCH(0,COUNTIF(Summary!$B$2:B5,Dec!$A$5:$A$32&amp;""),0))),"")</f>
        <v>BR-4K3</v>
      </c>
      <c r="C6" s="17">
        <f>SUMIF(Jan!$A$5:$A$32,Summary!$B6,Jan!$AG$5:$AG$32)</f>
        <v>45</v>
      </c>
      <c r="D6" s="17">
        <f>SUMIF(Feb!$A$5:$A$32,Summary!$B6,Feb!$AG$5:$AG$32)</f>
        <v>0</v>
      </c>
      <c r="E6" s="17">
        <f t="array" ref="E6">SUMIF(Mar!$A$5:$A$32,Summary!$B6,Mar!$AG$5:$AG$32)</f>
        <v>0</v>
      </c>
      <c r="F6" s="17">
        <f t="array" ref="F6">SUMIF(Apr!$A$5:$A$32,Summary!$B6,Apr!$AG$5:$AG$32)</f>
        <v>0</v>
      </c>
      <c r="G6" s="17">
        <f t="array" ref="G6">SUMIF(May!$A$5:$A$32,Summary!$B6,May!$AG$5:$AG$32)</f>
        <v>0</v>
      </c>
      <c r="H6" s="17">
        <f t="array" ref="H6">SUMIF(Jun!$A$5:$A$32,Summary!$B6,Jun!$AG$5:$AG$32)</f>
        <v>0</v>
      </c>
      <c r="I6" s="17">
        <f t="array" ref="I6">SUMIF(Jul!$A$5:$A$32,Summary!$B6,Jul!$AG$5:$AG$32)</f>
        <v>0</v>
      </c>
      <c r="J6" s="17">
        <f t="array" ref="J6">SUMIF(Aug!$A$5:$A$32,Summary!$B6,Aug!$AG$5:$AG$32)</f>
        <v>0</v>
      </c>
      <c r="K6" s="17">
        <f t="array" ref="K6">SUMIF(Sep!$A$5:$A$32,Summary!$B6,Sep!$AG$5:$AG$32)</f>
        <v>0</v>
      </c>
      <c r="L6" s="17">
        <f t="array" ref="L6">SUMIF(Oct!$A$5:$A$32,Summary!$B6,Oct!$AG$5:$AG$32)</f>
        <v>0</v>
      </c>
      <c r="M6" s="17">
        <f t="array" ref="M6">SUMIF(Nov!$A$5:$A$32,Summary!$B6,Nov!$AG$5:$AG$32)</f>
        <v>0</v>
      </c>
      <c r="N6" s="17">
        <f t="array" ref="N6">SUMIF(Dec!$A$5:$A$32,Summary!$B6,Dec!$AG$5:$AG$32)</f>
        <v>0</v>
      </c>
      <c r="O6" s="15">
        <f t="shared" si="0"/>
        <v>45</v>
      </c>
    </row>
    <row r="7" spans="2:23" x14ac:dyDescent="0.25">
      <c r="B7" s="16" t="str">
        <f t="array" ref="B7">IFERROR(IFERROR(IFERROR(IFERROR(IFERROR(IFERROR(IFERROR(IFERROR(IFERROR(IFERROR(IFERROR(IFERROR(INDEX(Jan!$A$5:$A$32,MATCH(0,COUNTIF(Summary!$B$2:B6,Jan!$A$5:$A$32&amp;""),0)),INDEX(Feb!$A$5:$A$32,MATCH(0,COUNTIF(Summary!$B$2:B6,Feb!$A$5:$A$32&amp;""),0))),INDEX(Mar!$A$5:$A$32,MATCH(0,COUNTIF(Summary!$B$2:B6,Mar!$A$5:$A$32&amp;""),0))),INDEX(Apr!$A$5:$A$32,MATCH(0,COUNTIF(Summary!$B$2:B6,Apr!$A$5:$A$32&amp;""),0))),INDEX(May!$A$5:$A$32,MATCH(0,COUNTIF(Summary!$B$2:B6,May!$A$5:$A$32&amp;""),0))),INDEX(Jun!$A$5:$A$32,MATCH(0,COUNTIF(Summary!$B$2:B6,Jun!$A$5:$A$32&amp;""),0))),INDEX(Jul!$A$5:$A$32,MATCH(0,COUNTIF(Summary!$B$2:B6,Jul!$A$5:$A$32&amp;""),0))),INDEX(Aug!$A$5:$A$32,MATCH(0,COUNTIF(Summary!$B$2:B6,Aug!$A$5:$A$32&amp;""),0))),INDEX(Sep!$A$5:$A$32,MATCH(0,COUNTIF(Summary!$B$2:B6,Sep!$A$5:$A$32&amp;""),0))),INDEX(Oct!$A$5:$A$32,MATCH(0,COUNTIF(Summary!$B$2:B6,Oct!$A$5:$A$32&amp;""),0))),INDEX(Nov!$A$5:$A$32,MATCH(0,COUNTIF(Summary!$B$2:B6,Nov!$A$5:$A$32&amp;""),0))),INDEX(Dec!$A$5:$A$32,MATCH(0,COUNTIF(Summary!$B$2:B6,Dec!$A$5:$A$32&amp;""),0))),"")</f>
        <v>DK-1001</v>
      </c>
      <c r="C7" s="17">
        <f>SUMIF(Jan!$A$5:$A$32,Summary!$B7,Jan!$AG$5:$AG$32)</f>
        <v>12</v>
      </c>
      <c r="D7" s="17">
        <f>SUMIF(Feb!$A$5:$A$32,Summary!$B7,Feb!$AG$5:$AG$32)</f>
        <v>0</v>
      </c>
      <c r="E7" s="17">
        <f t="array" ref="E7">SUMIF(Mar!$A$5:$A$32,Summary!$B7,Mar!$AG$5:$AG$32)</f>
        <v>0</v>
      </c>
      <c r="F7" s="17">
        <f t="array" ref="F7">SUMIF(Apr!$A$5:$A$32,Summary!$B7,Apr!$AG$5:$AG$32)</f>
        <v>0</v>
      </c>
      <c r="G7" s="17">
        <f t="array" ref="G7">SUMIF(May!$A$5:$A$32,Summary!$B7,May!$AG$5:$AG$32)</f>
        <v>0</v>
      </c>
      <c r="H7" s="17">
        <f t="array" ref="H7">SUMIF(Jun!$A$5:$A$32,Summary!$B7,Jun!$AG$5:$AG$32)</f>
        <v>0</v>
      </c>
      <c r="I7" s="17">
        <f t="array" ref="I7">SUMIF(Jul!$A$5:$A$32,Summary!$B7,Jul!$AG$5:$AG$32)</f>
        <v>0</v>
      </c>
      <c r="J7" s="17">
        <f t="array" ref="J7">SUMIF(Aug!$A$5:$A$32,Summary!$B7,Aug!$AG$5:$AG$32)</f>
        <v>0</v>
      </c>
      <c r="K7" s="17">
        <f t="array" ref="K7">SUMIF(Sep!$A$5:$A$32,Summary!$B7,Sep!$AG$5:$AG$32)</f>
        <v>0</v>
      </c>
      <c r="L7" s="17">
        <f t="array" ref="L7">SUMIF(Oct!$A$5:$A$32,Summary!$B7,Oct!$AG$5:$AG$32)</f>
        <v>0</v>
      </c>
      <c r="M7" s="17">
        <f t="array" ref="M7">SUMIF(Nov!$A$5:$A$32,Summary!$B7,Nov!$AG$5:$AG$32)</f>
        <v>0</v>
      </c>
      <c r="N7" s="17">
        <f t="array" ref="N7">SUMIF(Dec!$A$5:$A$32,Summary!$B7,Dec!$AG$5:$AG$32)</f>
        <v>0</v>
      </c>
      <c r="O7" s="15">
        <f t="shared" si="0"/>
        <v>12</v>
      </c>
      <c r="R7" s="4"/>
    </row>
    <row r="8" spans="2:23" x14ac:dyDescent="0.25">
      <c r="B8" s="16" t="str">
        <f t="array" ref="B8">IFERROR(IFERROR(IFERROR(IFERROR(IFERROR(IFERROR(IFERROR(IFERROR(IFERROR(IFERROR(IFERROR(IFERROR(INDEX(Jan!$A$5:$A$32,MATCH(0,COUNTIF(Summary!$B$2:B7,Jan!$A$5:$A$32&amp;""),0)),INDEX(Feb!$A$5:$A$32,MATCH(0,COUNTIF(Summary!$B$2:B7,Feb!$A$5:$A$32&amp;""),0))),INDEX(Mar!$A$5:$A$32,MATCH(0,COUNTIF(Summary!$B$2:B7,Mar!$A$5:$A$32&amp;""),0))),INDEX(Apr!$A$5:$A$32,MATCH(0,COUNTIF(Summary!$B$2:B7,Apr!$A$5:$A$32&amp;""),0))),INDEX(May!$A$5:$A$32,MATCH(0,COUNTIF(Summary!$B$2:B7,May!$A$5:$A$32&amp;""),0))),INDEX(Jun!$A$5:$A$32,MATCH(0,COUNTIF(Summary!$B$2:B7,Jun!$A$5:$A$32&amp;""),0))),INDEX(Jul!$A$5:$A$32,MATCH(0,COUNTIF(Summary!$B$2:B7,Jul!$A$5:$A$32&amp;""),0))),INDEX(Aug!$A$5:$A$32,MATCH(0,COUNTIF(Summary!$B$2:B7,Aug!$A$5:$A$32&amp;""),0))),INDEX(Sep!$A$5:$A$32,MATCH(0,COUNTIF(Summary!$B$2:B7,Sep!$A$5:$A$32&amp;""),0))),INDEX(Oct!$A$5:$A$32,MATCH(0,COUNTIF(Summary!$B$2:B7,Oct!$A$5:$A$32&amp;""),0))),INDEX(Nov!$A$5:$A$32,MATCH(0,COUNTIF(Summary!$B$2:B7,Nov!$A$5:$A$32&amp;""),0))),INDEX(Dec!$A$5:$A$32,MATCH(0,COUNTIF(Summary!$B$2:B7,Dec!$A$5:$A$32&amp;""),0))),"")</f>
        <v>GB-458</v>
      </c>
      <c r="C8" s="17">
        <f>SUMIF(Jan!$A$5:$A$32,Summary!$B8,Jan!$AG$5:$AG$32)</f>
        <v>42</v>
      </c>
      <c r="D8" s="17">
        <f>SUMIF(Feb!$A$5:$A$32,Summary!$B8,Feb!$AG$5:$AG$32)</f>
        <v>28</v>
      </c>
      <c r="E8" s="17">
        <f t="array" ref="E8">SUMIF(Mar!$A$5:$A$32,Summary!$B8,Mar!$AG$5:$AG$32)</f>
        <v>0</v>
      </c>
      <c r="F8" s="17">
        <f t="array" ref="F8">SUMIF(Apr!$A$5:$A$32,Summary!$B8,Apr!$AG$5:$AG$32)</f>
        <v>0</v>
      </c>
      <c r="G8" s="17">
        <f t="array" ref="G8">SUMIF(May!$A$5:$A$32,Summary!$B8,May!$AG$5:$AG$32)</f>
        <v>144</v>
      </c>
      <c r="H8" s="17">
        <f t="array" ref="H8">SUMIF(Jun!$A$5:$A$32,Summary!$B8,Jun!$AG$5:$AG$32)</f>
        <v>0</v>
      </c>
      <c r="I8" s="17">
        <f t="array" ref="I8">SUMIF(Jul!$A$5:$A$32,Summary!$B8,Jul!$AG$5:$AG$32)</f>
        <v>0</v>
      </c>
      <c r="J8" s="17">
        <f t="array" ref="J8">SUMIF(Aug!$A$5:$A$32,Summary!$B8,Aug!$AG$5:$AG$32)</f>
        <v>0</v>
      </c>
      <c r="K8" s="17">
        <f t="array" ref="K8">SUMIF(Sep!$A$5:$A$32,Summary!$B8,Sep!$AG$5:$AG$32)</f>
        <v>0</v>
      </c>
      <c r="L8" s="17">
        <f t="array" ref="L8">SUMIF(Oct!$A$5:$A$32,Summary!$B8,Oct!$AG$5:$AG$32)</f>
        <v>0</v>
      </c>
      <c r="M8" s="17">
        <f t="array" ref="M8">SUMIF(Nov!$A$5:$A$32,Summary!$B8,Nov!$AG$5:$AG$32)</f>
        <v>0</v>
      </c>
      <c r="N8" s="17">
        <f t="array" ref="N8">SUMIF(Dec!$A$5:$A$32,Summary!$B8,Dec!$AG$5:$AG$32)</f>
        <v>0</v>
      </c>
      <c r="O8" s="15">
        <f t="shared" si="0"/>
        <v>214</v>
      </c>
    </row>
    <row r="9" spans="2:23" x14ac:dyDescent="0.25">
      <c r="B9" s="16" t="str">
        <f t="array" ref="B9">IFERROR(IFERROR(IFERROR(IFERROR(IFERROR(IFERROR(IFERROR(IFERROR(IFERROR(IFERROR(IFERROR(IFERROR(INDEX(Jan!$A$5:$A$32,MATCH(0,COUNTIF(Summary!$B$2:B8,Jan!$A$5:$A$32&amp;""),0)),INDEX(Feb!$A$5:$A$32,MATCH(0,COUNTIF(Summary!$B$2:B8,Feb!$A$5:$A$32&amp;""),0))),INDEX(Mar!$A$5:$A$32,MATCH(0,COUNTIF(Summary!$B$2:B8,Mar!$A$5:$A$32&amp;""),0))),INDEX(Apr!$A$5:$A$32,MATCH(0,COUNTIF(Summary!$B$2:B8,Apr!$A$5:$A$32&amp;""),0))),INDEX(May!$A$5:$A$32,MATCH(0,COUNTIF(Summary!$B$2:B8,May!$A$5:$A$32&amp;""),0))),INDEX(Jun!$A$5:$A$32,MATCH(0,COUNTIF(Summary!$B$2:B8,Jun!$A$5:$A$32&amp;""),0))),INDEX(Jul!$A$5:$A$32,MATCH(0,COUNTIF(Summary!$B$2:B8,Jul!$A$5:$A$32&amp;""),0))),INDEX(Aug!$A$5:$A$32,MATCH(0,COUNTIF(Summary!$B$2:B8,Aug!$A$5:$A$32&amp;""),0))),INDEX(Sep!$A$5:$A$32,MATCH(0,COUNTIF(Summary!$B$2:B8,Sep!$A$5:$A$32&amp;""),0))),INDEX(Oct!$A$5:$A$32,MATCH(0,COUNTIF(Summary!$B$2:B8,Oct!$A$5:$A$32&amp;""),0))),INDEX(Nov!$A$5:$A$32,MATCH(0,COUNTIF(Summary!$B$2:B8,Nov!$A$5:$A$32&amp;""),0))),INDEX(Dec!$A$5:$A$32,MATCH(0,COUNTIF(Summary!$B$2:B8,Dec!$A$5:$A$32&amp;""),0))),"")</f>
        <v>MD-988</v>
      </c>
      <c r="C9" s="17">
        <f>SUMIF(Jan!$A$5:$A$32,Summary!$B9,Jan!$AG$5:$AG$32)</f>
        <v>0</v>
      </c>
      <c r="D9" s="17">
        <f>SUMIF(Feb!$A$5:$A$32,Summary!$B9,Feb!$AG$5:$AG$32)</f>
        <v>4</v>
      </c>
      <c r="E9" s="17">
        <f t="array" ref="E9">SUMIF(Mar!$A$5:$A$32,Summary!$B9,Mar!$AG$5:$AG$32)</f>
        <v>0</v>
      </c>
      <c r="F9" s="17">
        <f t="array" ref="F9">SUMIF(Apr!$A$5:$A$32,Summary!$B9,Apr!$AG$5:$AG$32)</f>
        <v>0</v>
      </c>
      <c r="G9" s="17">
        <f t="array" ref="G9">SUMIF(May!$A$5:$A$32,Summary!$B9,May!$AG$5:$AG$32)</f>
        <v>0</v>
      </c>
      <c r="H9" s="17">
        <f t="array" ref="H9">SUMIF(Jun!$A$5:$A$32,Summary!$B9,Jun!$AG$5:$AG$32)</f>
        <v>0</v>
      </c>
      <c r="I9" s="17">
        <f t="array" ref="I9">SUMIF(Jul!$A$5:$A$32,Summary!$B9,Jul!$AG$5:$AG$32)</f>
        <v>0</v>
      </c>
      <c r="J9" s="17">
        <f t="array" ref="J9">SUMIF(Aug!$A$5:$A$32,Summary!$B9,Aug!$AG$5:$AG$32)</f>
        <v>0</v>
      </c>
      <c r="K9" s="17">
        <f t="array" ref="K9">SUMIF(Sep!$A$5:$A$32,Summary!$B9,Sep!$AG$5:$AG$32)</f>
        <v>0</v>
      </c>
      <c r="L9" s="17">
        <f t="array" ref="L9">SUMIF(Oct!$A$5:$A$32,Summary!$B9,Oct!$AG$5:$AG$32)</f>
        <v>0</v>
      </c>
      <c r="M9" s="17">
        <f t="array" ref="M9">SUMIF(Nov!$A$5:$A$32,Summary!$B9,Nov!$AG$5:$AG$32)</f>
        <v>0</v>
      </c>
      <c r="N9" s="17">
        <f t="array" ref="N9">SUMIF(Dec!$A$5:$A$32,Summary!$B9,Dec!$AG$5:$AG$32)</f>
        <v>0</v>
      </c>
      <c r="O9" s="15">
        <f t="shared" si="0"/>
        <v>4</v>
      </c>
    </row>
    <row r="10" spans="2:23" x14ac:dyDescent="0.25">
      <c r="B10" s="16" t="str">
        <f t="array" ref="B10">IFERROR(IFERROR(IFERROR(IFERROR(IFERROR(IFERROR(IFERROR(IFERROR(IFERROR(IFERROR(IFERROR(IFERROR(INDEX(Jan!$A$5:$A$32,MATCH(0,COUNTIF(Summary!$B$2:B9,Jan!$A$5:$A$32&amp;""),0)),INDEX(Feb!$A$5:$A$32,MATCH(0,COUNTIF(Summary!$B$2:B9,Feb!$A$5:$A$32&amp;""),0))),INDEX(Mar!$A$5:$A$32,MATCH(0,COUNTIF(Summary!$B$2:B9,Mar!$A$5:$A$32&amp;""),0))),INDEX(Apr!$A$5:$A$32,MATCH(0,COUNTIF(Summary!$B$2:B9,Apr!$A$5:$A$32&amp;""),0))),INDEX(May!$A$5:$A$32,MATCH(0,COUNTIF(Summary!$B$2:B9,May!$A$5:$A$32&amp;""),0))),INDEX(Jun!$A$5:$A$32,MATCH(0,COUNTIF(Summary!$B$2:B9,Jun!$A$5:$A$32&amp;""),0))),INDEX(Jul!$A$5:$A$32,MATCH(0,COUNTIF(Summary!$B$2:B9,Jul!$A$5:$A$32&amp;""),0))),INDEX(Aug!$A$5:$A$32,MATCH(0,COUNTIF(Summary!$B$2:B9,Aug!$A$5:$A$32&amp;""),0))),INDEX(Sep!$A$5:$A$32,MATCH(0,COUNTIF(Summary!$B$2:B9,Sep!$A$5:$A$32&amp;""),0))),INDEX(Oct!$A$5:$A$32,MATCH(0,COUNTIF(Summary!$B$2:B9,Oct!$A$5:$A$32&amp;""),0))),INDEX(Nov!$A$5:$A$32,MATCH(0,COUNTIF(Summary!$B$2:B9,Nov!$A$5:$A$32&amp;""),0))),INDEX(Dec!$A$5:$A$32,MATCH(0,COUNTIF(Summary!$B$2:B9,Dec!$A$5:$A$32&amp;""),0))),"")</f>
        <v>LU-121</v>
      </c>
      <c r="C10" s="17">
        <f>SUMIF(Jan!$A$5:$A$32,Summary!$B10,Jan!$AG$5:$AG$32)</f>
        <v>0</v>
      </c>
      <c r="D10" s="17">
        <f>SUMIF(Feb!$A$5:$A$32,Summary!$B10,Feb!$AG$5:$AG$32)</f>
        <v>26</v>
      </c>
      <c r="E10" s="17">
        <f t="array" ref="E10">SUMIF(Mar!$A$5:$A$32,Summary!$B10,Mar!$AG$5:$AG$32)</f>
        <v>0</v>
      </c>
      <c r="F10" s="17">
        <f t="array" ref="F10">SUMIF(Apr!$A$5:$A$32,Summary!$B10,Apr!$AG$5:$AG$32)</f>
        <v>0</v>
      </c>
      <c r="G10" s="17">
        <f t="array" ref="G10">SUMIF(May!$A$5:$A$32,Summary!$B10,May!$AG$5:$AG$32)</f>
        <v>0</v>
      </c>
      <c r="H10" s="17">
        <f t="array" ref="H10">SUMIF(Jun!$A$5:$A$32,Summary!$B10,Jun!$AG$5:$AG$32)</f>
        <v>0</v>
      </c>
      <c r="I10" s="17">
        <f t="array" ref="I10">SUMIF(Jul!$A$5:$A$32,Summary!$B10,Jul!$AG$5:$AG$32)</f>
        <v>0</v>
      </c>
      <c r="J10" s="17">
        <f t="array" ref="J10">SUMIF(Aug!$A$5:$A$32,Summary!$B10,Aug!$AG$5:$AG$32)</f>
        <v>0</v>
      </c>
      <c r="K10" s="17">
        <f t="array" ref="K10">SUMIF(Sep!$A$5:$A$32,Summary!$B10,Sep!$AG$5:$AG$32)</f>
        <v>0</v>
      </c>
      <c r="L10" s="17">
        <f t="array" ref="L10">SUMIF(Oct!$A$5:$A$32,Summary!$B10,Oct!$AG$5:$AG$32)</f>
        <v>0</v>
      </c>
      <c r="M10" s="17">
        <f t="array" ref="M10">SUMIF(Nov!$A$5:$A$32,Summary!$B10,Nov!$AG$5:$AG$32)</f>
        <v>0</v>
      </c>
      <c r="N10" s="17">
        <f t="array" ref="N10">SUMIF(Dec!$A$5:$A$32,Summary!$B10,Dec!$AG$5:$AG$32)</f>
        <v>0</v>
      </c>
      <c r="O10" s="15">
        <f t="shared" si="0"/>
        <v>26</v>
      </c>
    </row>
    <row r="11" spans="2:23" x14ac:dyDescent="0.25">
      <c r="B11" s="16" t="str">
        <f t="array" ref="B11">IFERROR(IFERROR(IFERROR(IFERROR(IFERROR(IFERROR(IFERROR(IFERROR(IFERROR(IFERROR(IFERROR(IFERROR(INDEX(Jan!$A$5:$A$32,MATCH(0,COUNTIF(Summary!$B$2:B10,Jan!$A$5:$A$32&amp;""),0)),INDEX(Feb!$A$5:$A$32,MATCH(0,COUNTIF(Summary!$B$2:B10,Feb!$A$5:$A$32&amp;""),0))),INDEX(Mar!$A$5:$A$32,MATCH(0,COUNTIF(Summary!$B$2:B10,Mar!$A$5:$A$32&amp;""),0))),INDEX(Apr!$A$5:$A$32,MATCH(0,COUNTIF(Summary!$B$2:B10,Apr!$A$5:$A$32&amp;""),0))),INDEX(May!$A$5:$A$32,MATCH(0,COUNTIF(Summary!$B$2:B10,May!$A$5:$A$32&amp;""),0))),INDEX(Jun!$A$5:$A$32,MATCH(0,COUNTIF(Summary!$B$2:B10,Jun!$A$5:$A$32&amp;""),0))),INDEX(Jul!$A$5:$A$32,MATCH(0,COUNTIF(Summary!$B$2:B10,Jul!$A$5:$A$32&amp;""),0))),INDEX(Aug!$A$5:$A$32,MATCH(0,COUNTIF(Summary!$B$2:B10,Aug!$A$5:$A$32&amp;""),0))),INDEX(Sep!$A$5:$A$32,MATCH(0,COUNTIF(Summary!$B$2:B10,Sep!$A$5:$A$32&amp;""),0))),INDEX(Oct!$A$5:$A$32,MATCH(0,COUNTIF(Summary!$B$2:B10,Oct!$A$5:$A$32&amp;""),0))),INDEX(Nov!$A$5:$A$32,MATCH(0,COUNTIF(Summary!$B$2:B10,Nov!$A$5:$A$32&amp;""),0))),INDEX(Dec!$A$5:$A$32,MATCH(0,COUNTIF(Summary!$B$2:B10,Dec!$A$5:$A$32&amp;""),0))),"")</f>
        <v>LU-122</v>
      </c>
      <c r="C11" s="17">
        <f>SUMIF(Jan!$A$5:$A$32,Summary!$B11,Jan!$AG$5:$AG$32)</f>
        <v>0</v>
      </c>
      <c r="D11" s="17">
        <f>SUMIF(Feb!$A$5:$A$32,Summary!$B11,Feb!$AG$5:$AG$32)</f>
        <v>70</v>
      </c>
      <c r="E11" s="17">
        <f t="array" ref="E11">SUMIF(Mar!$A$5:$A$32,Summary!$B11,Mar!$AG$5:$AG$32)</f>
        <v>4</v>
      </c>
      <c r="F11" s="17">
        <f t="array" ref="F11">SUMIF(Apr!$A$5:$A$32,Summary!$B11,Apr!$AG$5:$AG$32)</f>
        <v>0</v>
      </c>
      <c r="G11" s="17">
        <f t="array" ref="G11">SUMIF(May!$A$5:$A$32,Summary!$B11,May!$AG$5:$AG$32)</f>
        <v>0</v>
      </c>
      <c r="H11" s="17">
        <f t="array" ref="H11">SUMIF(Jun!$A$5:$A$32,Summary!$B11,Jun!$AG$5:$AG$32)</f>
        <v>0</v>
      </c>
      <c r="I11" s="17">
        <f t="array" ref="I11">SUMIF(Jul!$A$5:$A$32,Summary!$B11,Jul!$AG$5:$AG$32)</f>
        <v>0</v>
      </c>
      <c r="J11" s="17">
        <f t="array" ref="J11">SUMIF(Aug!$A$5:$A$32,Summary!$B11,Aug!$AG$5:$AG$32)</f>
        <v>0</v>
      </c>
      <c r="K11" s="17">
        <f t="array" ref="K11">SUMIF(Sep!$A$5:$A$32,Summary!$B11,Sep!$AG$5:$AG$32)</f>
        <v>0</v>
      </c>
      <c r="L11" s="17">
        <f t="array" ref="L11">SUMIF(Oct!$A$5:$A$32,Summary!$B11,Oct!$AG$5:$AG$32)</f>
        <v>0</v>
      </c>
      <c r="M11" s="17">
        <f t="array" ref="M11">SUMIF(Nov!$A$5:$A$32,Summary!$B11,Nov!$AG$5:$AG$32)</f>
        <v>0</v>
      </c>
      <c r="N11" s="17">
        <f t="array" ref="N11">SUMIF(Dec!$A$5:$A$32,Summary!$B11,Dec!$AG$5:$AG$32)</f>
        <v>0</v>
      </c>
      <c r="O11" s="15">
        <f t="shared" si="0"/>
        <v>74</v>
      </c>
    </row>
    <row r="12" spans="2:23" x14ac:dyDescent="0.25">
      <c r="B12" s="16" t="str">
        <f t="array" ref="B12">IFERROR(IFERROR(IFERROR(IFERROR(IFERROR(IFERROR(IFERROR(IFERROR(IFERROR(IFERROR(IFERROR(IFERROR(INDEX(Jan!$A$5:$A$32,MATCH(0,COUNTIF(Summary!$B$2:B11,Jan!$A$5:$A$32&amp;""),0)),INDEX(Feb!$A$5:$A$32,MATCH(0,COUNTIF(Summary!$B$2:B11,Feb!$A$5:$A$32&amp;""),0))),INDEX(Mar!$A$5:$A$32,MATCH(0,COUNTIF(Summary!$B$2:B11,Mar!$A$5:$A$32&amp;""),0))),INDEX(Apr!$A$5:$A$32,MATCH(0,COUNTIF(Summary!$B$2:B11,Apr!$A$5:$A$32&amp;""),0))),INDEX(May!$A$5:$A$32,MATCH(0,COUNTIF(Summary!$B$2:B11,May!$A$5:$A$32&amp;""),0))),INDEX(Jun!$A$5:$A$32,MATCH(0,COUNTIF(Summary!$B$2:B11,Jun!$A$5:$A$32&amp;""),0))),INDEX(Jul!$A$5:$A$32,MATCH(0,COUNTIF(Summary!$B$2:B11,Jul!$A$5:$A$32&amp;""),0))),INDEX(Aug!$A$5:$A$32,MATCH(0,COUNTIF(Summary!$B$2:B11,Aug!$A$5:$A$32&amp;""),0))),INDEX(Sep!$A$5:$A$32,MATCH(0,COUNTIF(Summary!$B$2:B11,Sep!$A$5:$A$32&amp;""),0))),INDEX(Oct!$A$5:$A$32,MATCH(0,COUNTIF(Summary!$B$2:B11,Oct!$A$5:$A$32&amp;""),0))),INDEX(Nov!$A$5:$A$32,MATCH(0,COUNTIF(Summary!$B$2:B11,Nov!$A$5:$A$32&amp;""),0))),INDEX(Dec!$A$5:$A$32,MATCH(0,COUNTIF(Summary!$B$2:B11,Dec!$A$5:$A$32&amp;""),0))),"")</f>
        <v>BP-237</v>
      </c>
      <c r="C12" s="17">
        <f>SUMIF(Jan!$A$5:$A$32,Summary!$B12,Jan!$AG$5:$AG$32)</f>
        <v>0</v>
      </c>
      <c r="D12" s="17">
        <f>SUMIF(Feb!$A$5:$A$32,Summary!$B12,Feb!$AG$5:$AG$32)</f>
        <v>44</v>
      </c>
      <c r="E12" s="17">
        <f t="array" ref="E12">SUMIF(Mar!$A$5:$A$32,Summary!$B12,Mar!$AG$5:$AG$32)</f>
        <v>180</v>
      </c>
      <c r="F12" s="17">
        <f t="array" ref="F12">SUMIF(Apr!$A$5:$A$32,Summary!$B12,Apr!$AG$5:$AG$32)</f>
        <v>160</v>
      </c>
      <c r="G12" s="17">
        <f t="array" ref="G12">SUMIF(May!$A$5:$A$32,Summary!$B12,May!$AG$5:$AG$32)</f>
        <v>40</v>
      </c>
      <c r="H12" s="17">
        <f t="array" ref="H12">SUMIF(Jun!$A$5:$A$32,Summary!$B12,Jun!$AG$5:$AG$32)</f>
        <v>0</v>
      </c>
      <c r="I12" s="17">
        <f t="array" ref="I12">SUMIF(Jul!$A$5:$A$32,Summary!$B12,Jul!$AG$5:$AG$32)</f>
        <v>0</v>
      </c>
      <c r="J12" s="17">
        <f t="array" ref="J12">SUMIF(Aug!$A$5:$A$32,Summary!$B12,Aug!$AG$5:$AG$32)</f>
        <v>0</v>
      </c>
      <c r="K12" s="17">
        <f t="array" ref="K12">SUMIF(Sep!$A$5:$A$32,Summary!$B12,Sep!$AG$5:$AG$32)</f>
        <v>0</v>
      </c>
      <c r="L12" s="17">
        <f t="array" ref="L12">SUMIF(Oct!$A$5:$A$32,Summary!$B12,Oct!$AG$5:$AG$32)</f>
        <v>0</v>
      </c>
      <c r="M12" s="17">
        <f t="array" ref="M12">SUMIF(Nov!$A$5:$A$32,Summary!$B12,Nov!$AG$5:$AG$32)</f>
        <v>0</v>
      </c>
      <c r="N12" s="17">
        <f t="array" ref="N12">SUMIF(Dec!$A$5:$A$32,Summary!$B12,Dec!$AG$5:$AG$32)</f>
        <v>0</v>
      </c>
      <c r="O12" s="15">
        <f t="shared" si="0"/>
        <v>424</v>
      </c>
    </row>
    <row r="13" spans="2:23" x14ac:dyDescent="0.25">
      <c r="B13" s="16" t="str">
        <f t="array" ref="B13">IFERROR(IFERROR(IFERROR(IFERROR(IFERROR(IFERROR(IFERROR(IFERROR(IFERROR(IFERROR(IFERROR(IFERROR(INDEX(Jan!$A$5:$A$32,MATCH(0,COUNTIF(Summary!$B$2:B12,Jan!$A$5:$A$32&amp;""),0)),INDEX(Feb!$A$5:$A$32,MATCH(0,COUNTIF(Summary!$B$2:B12,Feb!$A$5:$A$32&amp;""),0))),INDEX(Mar!$A$5:$A$32,MATCH(0,COUNTIF(Summary!$B$2:B12,Mar!$A$5:$A$32&amp;""),0))),INDEX(Apr!$A$5:$A$32,MATCH(0,COUNTIF(Summary!$B$2:B12,Apr!$A$5:$A$32&amp;""),0))),INDEX(May!$A$5:$A$32,MATCH(0,COUNTIF(Summary!$B$2:B12,May!$A$5:$A$32&amp;""),0))),INDEX(Jun!$A$5:$A$32,MATCH(0,COUNTIF(Summary!$B$2:B12,Jun!$A$5:$A$32&amp;""),0))),INDEX(Jul!$A$5:$A$32,MATCH(0,COUNTIF(Summary!$B$2:B12,Jul!$A$5:$A$32&amp;""),0))),INDEX(Aug!$A$5:$A$32,MATCH(0,COUNTIF(Summary!$B$2:B12,Aug!$A$5:$A$32&amp;""),0))),INDEX(Sep!$A$5:$A$32,MATCH(0,COUNTIF(Summary!$B$2:B12,Sep!$A$5:$A$32&amp;""),0))),INDEX(Oct!$A$5:$A$32,MATCH(0,COUNTIF(Summary!$B$2:B12,Oct!$A$5:$A$32&amp;""),0))),INDEX(Nov!$A$5:$A$32,MATCH(0,COUNTIF(Summary!$B$2:B12,Nov!$A$5:$A$32&amp;""),0))),INDEX(Dec!$A$5:$A$32,MATCH(0,COUNTIF(Summary!$B$2:B12,Dec!$A$5:$A$32&amp;""),0))),"")</f>
        <v>SX-433</v>
      </c>
      <c r="C13" s="17">
        <f>SUMIF(Jan!$A$5:$A$32,Summary!$B13,Jan!$AG$5:$AG$32)</f>
        <v>0</v>
      </c>
      <c r="D13" s="17">
        <f>SUMIF(Feb!$A$5:$A$32,Summary!$B13,Feb!$AG$5:$AG$32)</f>
        <v>0</v>
      </c>
      <c r="E13" s="17">
        <f t="array" ref="E13">SUMIF(Mar!$A$5:$A$32,Summary!$B13,Mar!$AG$5:$AG$32)</f>
        <v>0</v>
      </c>
      <c r="F13" s="17">
        <f t="array" ref="F13">SUMIF(Apr!$A$5:$A$32,Summary!$B13,Apr!$AG$5:$AG$32)</f>
        <v>0</v>
      </c>
      <c r="G13" s="17">
        <f t="array" ref="G13">SUMIF(May!$A$5:$A$32,Summary!$B13,May!$AG$5:$AG$32)</f>
        <v>0</v>
      </c>
      <c r="H13" s="17">
        <f t="array" ref="H13">SUMIF(Jun!$A$5:$A$32,Summary!$B13,Jun!$AG$5:$AG$32)</f>
        <v>176</v>
      </c>
      <c r="I13" s="17">
        <f t="array" ref="I13">SUMIF(Jul!$A$5:$A$32,Summary!$B13,Jul!$AG$5:$AG$32)</f>
        <v>16</v>
      </c>
      <c r="J13" s="17">
        <f t="array" ref="J13">SUMIF(Aug!$A$5:$A$32,Summary!$B13,Aug!$AG$5:$AG$32)</f>
        <v>0</v>
      </c>
      <c r="K13" s="17">
        <f t="array" ref="K13">SUMIF(Sep!$A$5:$A$32,Summary!$B13,Sep!$AG$5:$AG$32)</f>
        <v>0</v>
      </c>
      <c r="L13" s="17">
        <f t="array" ref="L13">SUMIF(Oct!$A$5:$A$32,Summary!$B13,Oct!$AG$5:$AG$32)</f>
        <v>0</v>
      </c>
      <c r="M13" s="17">
        <f t="array" ref="M13">SUMIF(Nov!$A$5:$A$32,Summary!$B13,Nov!$AG$5:$AG$32)</f>
        <v>0</v>
      </c>
      <c r="N13" s="17">
        <f t="array" ref="N13">SUMIF(Dec!$A$5:$A$32,Summary!$B13,Dec!$AG$5:$AG$32)</f>
        <v>0</v>
      </c>
      <c r="O13" s="15">
        <f t="shared" si="0"/>
        <v>192</v>
      </c>
    </row>
    <row r="14" spans="2:23" x14ac:dyDescent="0.25">
      <c r="B14" s="16" t="str">
        <f t="array" ref="B14">IFERROR(IFERROR(IFERROR(IFERROR(IFERROR(IFERROR(IFERROR(IFERROR(IFERROR(IFERROR(IFERROR(IFERROR(INDEX(Jan!$A$5:$A$32,MATCH(0,COUNTIF(Summary!$B$2:B13,Jan!$A$5:$A$32&amp;""),0)),INDEX(Feb!$A$5:$A$32,MATCH(0,COUNTIF(Summary!$B$2:B13,Feb!$A$5:$A$32&amp;""),0))),INDEX(Mar!$A$5:$A$32,MATCH(0,COUNTIF(Summary!$B$2:B13,Mar!$A$5:$A$32&amp;""),0))),INDEX(Apr!$A$5:$A$32,MATCH(0,COUNTIF(Summary!$B$2:B13,Apr!$A$5:$A$32&amp;""),0))),INDEX(May!$A$5:$A$32,MATCH(0,COUNTIF(Summary!$B$2:B13,May!$A$5:$A$32&amp;""),0))),INDEX(Jun!$A$5:$A$32,MATCH(0,COUNTIF(Summary!$B$2:B13,Jun!$A$5:$A$32&amp;""),0))),INDEX(Jul!$A$5:$A$32,MATCH(0,COUNTIF(Summary!$B$2:B13,Jul!$A$5:$A$32&amp;""),0))),INDEX(Aug!$A$5:$A$32,MATCH(0,COUNTIF(Summary!$B$2:B13,Aug!$A$5:$A$32&amp;""),0))),INDEX(Sep!$A$5:$A$32,MATCH(0,COUNTIF(Summary!$B$2:B13,Sep!$A$5:$A$32&amp;""),0))),INDEX(Oct!$A$5:$A$32,MATCH(0,COUNTIF(Summary!$B$2:B13,Oct!$A$5:$A$32&amp;""),0))),INDEX(Nov!$A$5:$A$32,MATCH(0,COUNTIF(Summary!$B$2:B13,Nov!$A$5:$A$32&amp;""),0))),INDEX(Dec!$A$5:$A$32,MATCH(0,COUNTIF(Summary!$B$2:B13,Dec!$A$5:$A$32&amp;""),0))),"")</f>
        <v>Vacation</v>
      </c>
      <c r="C14" s="17">
        <f>SUMIF(Jan!$A$5:$A$32,Summary!$B14,Jan!$AG$5:$AG$32)</f>
        <v>0</v>
      </c>
      <c r="D14" s="17">
        <f>SUMIF(Feb!$A$5:$A$32,Summary!$B14,Feb!$AG$5:$AG$32)</f>
        <v>0</v>
      </c>
      <c r="E14" s="17">
        <f t="array" ref="E14">SUMIF(Mar!$A$5:$A$32,Summary!$B14,Mar!$AG$5:$AG$32)</f>
        <v>0</v>
      </c>
      <c r="F14" s="17">
        <f t="array" ref="F14">SUMIF(Apr!$A$5:$A$32,Summary!$B14,Apr!$AG$5:$AG$32)</f>
        <v>0</v>
      </c>
      <c r="G14" s="17">
        <f t="array" ref="G14">SUMIF(May!$A$5:$A$32,Summary!$B14,May!$AG$5:$AG$32)</f>
        <v>0</v>
      </c>
      <c r="H14" s="17">
        <f t="array" ref="H14">SUMIF(Jun!$A$5:$A$32,Summary!$B14,Jun!$AG$5:$AG$32)</f>
        <v>0</v>
      </c>
      <c r="I14" s="17">
        <f t="array" ref="I14">SUMIF(Jul!$A$5:$A$32,Summary!$B14,Jul!$AG$5:$AG$32)</f>
        <v>152</v>
      </c>
      <c r="J14" s="17">
        <f t="array" ref="J14">SUMIF(Aug!$A$5:$A$32,Summary!$B14,Aug!$AG$5:$AG$32)</f>
        <v>32</v>
      </c>
      <c r="K14" s="17">
        <f t="array" ref="K14">SUMIF(Sep!$A$5:$A$32,Summary!$B14,Sep!$AG$5:$AG$32)</f>
        <v>0</v>
      </c>
      <c r="L14" s="17">
        <f t="array" ref="L14">SUMIF(Oct!$A$5:$A$32,Summary!$B14,Oct!$AG$5:$AG$32)</f>
        <v>0</v>
      </c>
      <c r="M14" s="17">
        <f t="array" ref="M14">SUMIF(Nov!$A$5:$A$32,Summary!$B14,Nov!$AG$5:$AG$32)</f>
        <v>0</v>
      </c>
      <c r="N14" s="17">
        <f t="array" ref="N14">SUMIF(Dec!$A$5:$A$32,Summary!$B14,Dec!$AG$5:$AG$32)</f>
        <v>40</v>
      </c>
      <c r="O14" s="15">
        <f t="shared" si="0"/>
        <v>224</v>
      </c>
    </row>
    <row r="15" spans="2:23" x14ac:dyDescent="0.25">
      <c r="B15" s="16" t="str">
        <f t="array" ref="B15">IFERROR(IFERROR(IFERROR(IFERROR(IFERROR(IFERROR(IFERROR(IFERROR(IFERROR(IFERROR(IFERROR(IFERROR(INDEX(Jan!$A$5:$A$32,MATCH(0,COUNTIF(Summary!$B$2:B14,Jan!$A$5:$A$32&amp;""),0)),INDEX(Feb!$A$5:$A$32,MATCH(0,COUNTIF(Summary!$B$2:B14,Feb!$A$5:$A$32&amp;""),0))),INDEX(Mar!$A$5:$A$32,MATCH(0,COUNTIF(Summary!$B$2:B14,Mar!$A$5:$A$32&amp;""),0))),INDEX(Apr!$A$5:$A$32,MATCH(0,COUNTIF(Summary!$B$2:B14,Apr!$A$5:$A$32&amp;""),0))),INDEX(May!$A$5:$A$32,MATCH(0,COUNTIF(Summary!$B$2:B14,May!$A$5:$A$32&amp;""),0))),INDEX(Jun!$A$5:$A$32,MATCH(0,COUNTIF(Summary!$B$2:B14,Jun!$A$5:$A$32&amp;""),0))),INDEX(Jul!$A$5:$A$32,MATCH(0,COUNTIF(Summary!$B$2:B14,Jul!$A$5:$A$32&amp;""),0))),INDEX(Aug!$A$5:$A$32,MATCH(0,COUNTIF(Summary!$B$2:B14,Aug!$A$5:$A$32&amp;""),0))),INDEX(Sep!$A$5:$A$32,MATCH(0,COUNTIF(Summary!$B$2:B14,Sep!$A$5:$A$32&amp;""),0))),INDEX(Oct!$A$5:$A$32,MATCH(0,COUNTIF(Summary!$B$2:B14,Oct!$A$5:$A$32&amp;""),0))),INDEX(Nov!$A$5:$A$32,MATCH(0,COUNTIF(Summary!$B$2:B14,Nov!$A$5:$A$32&amp;""),0))),INDEX(Dec!$A$5:$A$32,MATCH(0,COUNTIF(Summary!$B$2:B14,Dec!$A$5:$A$32&amp;""),0))),"")</f>
        <v>PD-BRAK</v>
      </c>
      <c r="C15" s="17">
        <f>SUMIF(Jan!$A$5:$A$32,Summary!$B15,Jan!$AG$5:$AG$32)</f>
        <v>0</v>
      </c>
      <c r="D15" s="17">
        <f>SUMIF(Feb!$A$5:$A$32,Summary!$B15,Feb!$AG$5:$AG$32)</f>
        <v>0</v>
      </c>
      <c r="E15" s="17">
        <f t="array" ref="E15">SUMIF(Mar!$A$5:$A$32,Summary!$B15,Mar!$AG$5:$AG$32)</f>
        <v>0</v>
      </c>
      <c r="F15" s="17">
        <f t="array" ref="F15">SUMIF(Apr!$A$5:$A$32,Summary!$B15,Apr!$AG$5:$AG$32)</f>
        <v>0</v>
      </c>
      <c r="G15" s="17">
        <f t="array" ref="G15">SUMIF(May!$A$5:$A$32,Summary!$B15,May!$AG$5:$AG$32)</f>
        <v>0</v>
      </c>
      <c r="H15" s="17">
        <f t="array" ref="H15">SUMIF(Jun!$A$5:$A$32,Summary!$B15,Jun!$AG$5:$AG$32)</f>
        <v>0</v>
      </c>
      <c r="I15" s="17">
        <f t="array" ref="I15">SUMIF(Jul!$A$5:$A$32,Summary!$B15,Jul!$AG$5:$AG$32)</f>
        <v>0</v>
      </c>
      <c r="J15" s="17">
        <f t="array" ref="J15">SUMIF(Aug!$A$5:$A$32,Summary!$B15,Aug!$AG$5:$AG$32)</f>
        <v>152</v>
      </c>
      <c r="K15" s="17">
        <f t="array" ref="K15">SUMIF(Sep!$A$5:$A$32,Summary!$B15,Sep!$AG$5:$AG$32)</f>
        <v>168</v>
      </c>
      <c r="L15" s="17">
        <f t="array" ref="L15">SUMIF(Oct!$A$5:$A$32,Summary!$B15,Oct!$AG$5:$AG$32)</f>
        <v>176</v>
      </c>
      <c r="M15" s="17">
        <f t="array" ref="M15">SUMIF(Nov!$A$5:$A$32,Summary!$B15,Nov!$AG$5:$AG$32)</f>
        <v>24</v>
      </c>
      <c r="N15" s="17">
        <f t="array" ref="N15">SUMIF(Dec!$A$5:$A$32,Summary!$B15,Dec!$AG$5:$AG$32)</f>
        <v>0</v>
      </c>
      <c r="O15" s="15">
        <f t="shared" si="0"/>
        <v>520</v>
      </c>
    </row>
    <row r="16" spans="2:23" x14ac:dyDescent="0.25">
      <c r="B16" s="16" t="str">
        <f t="array" ref="B16">IFERROR(IFERROR(IFERROR(IFERROR(IFERROR(IFERROR(IFERROR(IFERROR(IFERROR(IFERROR(IFERROR(IFERROR(INDEX(Jan!$A$5:$A$32,MATCH(0,COUNTIF(Summary!$B$2:B15,Jan!$A$5:$A$32&amp;""),0)),INDEX(Feb!$A$5:$A$32,MATCH(0,COUNTIF(Summary!$B$2:B15,Feb!$A$5:$A$32&amp;""),0))),INDEX(Mar!$A$5:$A$32,MATCH(0,COUNTIF(Summary!$B$2:B15,Mar!$A$5:$A$32&amp;""),0))),INDEX(Apr!$A$5:$A$32,MATCH(0,COUNTIF(Summary!$B$2:B15,Apr!$A$5:$A$32&amp;""),0))),INDEX(May!$A$5:$A$32,MATCH(0,COUNTIF(Summary!$B$2:B15,May!$A$5:$A$32&amp;""),0))),INDEX(Jun!$A$5:$A$32,MATCH(0,COUNTIF(Summary!$B$2:B15,Jun!$A$5:$A$32&amp;""),0))),INDEX(Jul!$A$5:$A$32,MATCH(0,COUNTIF(Summary!$B$2:B15,Jul!$A$5:$A$32&amp;""),0))),INDEX(Aug!$A$5:$A$32,MATCH(0,COUNTIF(Summary!$B$2:B15,Aug!$A$5:$A$32&amp;""),0))),INDEX(Sep!$A$5:$A$32,MATCH(0,COUNTIF(Summary!$B$2:B15,Sep!$A$5:$A$32&amp;""),0))),INDEX(Oct!$A$5:$A$32,MATCH(0,COUNTIF(Summary!$B$2:B15,Oct!$A$5:$A$32&amp;""),0))),INDEX(Nov!$A$5:$A$32,MATCH(0,COUNTIF(Summary!$B$2:B15,Nov!$A$5:$A$32&amp;""),0))),INDEX(Dec!$A$5:$A$32,MATCH(0,COUNTIF(Summary!$B$2:B15,Dec!$A$5:$A$32&amp;""),0))),"")</f>
        <v>SM-433</v>
      </c>
      <c r="C16" s="17">
        <f>SUMIF(Jan!$A$5:$A$32,Summary!$B16,Jan!$AG$5:$AG$32)</f>
        <v>0</v>
      </c>
      <c r="D16" s="17">
        <f>SUMIF(Feb!$A$5:$A$32,Summary!$B16,Feb!$AG$5:$AG$32)</f>
        <v>0</v>
      </c>
      <c r="E16" s="17">
        <f t="array" ref="E16">SUMIF(Mar!$A$5:$A$32,Summary!$B16,Mar!$AG$5:$AG$32)</f>
        <v>0</v>
      </c>
      <c r="F16" s="17">
        <f t="array" ref="F16">SUMIF(Apr!$A$5:$A$32,Summary!$B16,Apr!$AG$5:$AG$32)</f>
        <v>0</v>
      </c>
      <c r="G16" s="17">
        <f t="array" ref="G16">SUMIF(May!$A$5:$A$32,Summary!$B16,May!$AG$5:$AG$32)</f>
        <v>0</v>
      </c>
      <c r="H16" s="17">
        <f t="array" ref="H16">SUMIF(Jun!$A$5:$A$32,Summary!$B16,Jun!$AG$5:$AG$32)</f>
        <v>0</v>
      </c>
      <c r="I16" s="17">
        <f t="array" ref="I16">SUMIF(Jul!$A$5:$A$32,Summary!$B16,Jul!$AG$5:$AG$32)</f>
        <v>0</v>
      </c>
      <c r="J16" s="17">
        <f t="array" ref="J16">SUMIF(Aug!$A$5:$A$32,Summary!$B16,Aug!$AG$5:$AG$32)</f>
        <v>0</v>
      </c>
      <c r="K16" s="17">
        <f t="array" ref="K16">SUMIF(Sep!$A$5:$A$32,Summary!$B16,Sep!$AG$5:$AG$32)</f>
        <v>0</v>
      </c>
      <c r="L16" s="17">
        <f t="array" ref="L16">SUMIF(Oct!$A$5:$A$32,Summary!$B16,Oct!$AG$5:$AG$32)</f>
        <v>0</v>
      </c>
      <c r="M16" s="17">
        <f t="array" ref="M16">SUMIF(Nov!$A$5:$A$32,Summary!$B16,Nov!$AG$5:$AG$32)</f>
        <v>152</v>
      </c>
      <c r="N16" s="17">
        <f t="array" ref="N16">SUMIF(Dec!$A$5:$A$32,Summary!$B16,Dec!$AG$5:$AG$32)</f>
        <v>128</v>
      </c>
      <c r="O16" s="15">
        <f t="shared" si="0"/>
        <v>280</v>
      </c>
    </row>
    <row r="17" spans="2:15" x14ac:dyDescent="0.25">
      <c r="B17" s="16" t="str">
        <f t="array" ref="B17">IFERROR(IFERROR(IFERROR(IFERROR(IFERROR(IFERROR(IFERROR(IFERROR(IFERROR(IFERROR(IFERROR(IFERROR(INDEX(Jan!$A$5:$A$32,MATCH(0,COUNTIF(Summary!$B$2:B16,Jan!$A$5:$A$32&amp;""),0)),INDEX(Feb!$A$5:$A$32,MATCH(0,COUNTIF(Summary!$B$2:B16,Feb!$A$5:$A$32&amp;""),0))),INDEX(Mar!$A$5:$A$32,MATCH(0,COUNTIF(Summary!$B$2:B16,Mar!$A$5:$A$32&amp;""),0))),INDEX(Apr!$A$5:$A$32,MATCH(0,COUNTIF(Summary!$B$2:B16,Apr!$A$5:$A$32&amp;""),0))),INDEX(May!$A$5:$A$32,MATCH(0,COUNTIF(Summary!$B$2:B16,May!$A$5:$A$32&amp;""),0))),INDEX(Jun!$A$5:$A$32,MATCH(0,COUNTIF(Summary!$B$2:B16,Jun!$A$5:$A$32&amp;""),0))),INDEX(Jul!$A$5:$A$32,MATCH(0,COUNTIF(Summary!$B$2:B16,Jul!$A$5:$A$32&amp;""),0))),INDEX(Aug!$A$5:$A$32,MATCH(0,COUNTIF(Summary!$B$2:B16,Aug!$A$5:$A$32&amp;""),0))),INDEX(Sep!$A$5:$A$32,MATCH(0,COUNTIF(Summary!$B$2:B16,Sep!$A$5:$A$32&amp;""),0))),INDEX(Oct!$A$5:$A$32,MATCH(0,COUNTIF(Summary!$B$2:B16,Oct!$A$5:$A$32&amp;""),0))),INDEX(Nov!$A$5:$A$32,MATCH(0,COUNTIF(Summary!$B$2:B16,Nov!$A$5:$A$32&amp;""),0))),INDEX(Dec!$A$5:$A$32,MATCH(0,COUNTIF(Summary!$B$2:B16,Dec!$A$5:$A$32&amp;""),0))),"")</f>
        <v/>
      </c>
      <c r="C17" s="17">
        <f>SUMIF(Jan!$A$5:$A$32,Summary!$B17,Jan!$AG$5:$AG$32)</f>
        <v>0</v>
      </c>
      <c r="D17" s="17">
        <f>SUMIF(Feb!$A$5:$A$32,Summary!$B17,Feb!$AG$5:$AG$32)</f>
        <v>0</v>
      </c>
      <c r="E17" s="17">
        <f t="array" ref="E17">SUMIF(Mar!$A$5:$A$32,Summary!$B17,Mar!$AG$5:$AG$32)</f>
        <v>0</v>
      </c>
      <c r="F17" s="17">
        <f t="array" ref="F17">SUMIF(Apr!$A$5:$A$32,Summary!$B17,Apr!$AG$5:$AG$32)</f>
        <v>0</v>
      </c>
      <c r="G17" s="17">
        <f t="array" ref="G17">SUMIF(May!$A$5:$A$32,Summary!$B17,May!$AG$5:$AG$32)</f>
        <v>0</v>
      </c>
      <c r="H17" s="17">
        <f t="array" ref="H17">SUMIF(Jun!$A$5:$A$32,Summary!$B17,Jun!$AG$5:$AG$32)</f>
        <v>0</v>
      </c>
      <c r="I17" s="17">
        <f t="array" ref="I17">SUMIF(Jul!$A$5:$A$32,Summary!$B17,Jul!$AG$5:$AG$32)</f>
        <v>0</v>
      </c>
      <c r="J17" s="17">
        <f t="array" ref="J17">SUMIF(Aug!$A$5:$A$32,Summary!$B17,Aug!$AG$5:$AG$32)</f>
        <v>0</v>
      </c>
      <c r="K17" s="17">
        <f t="array" ref="K17">SUMIF(Sep!$A$5:$A$32,Summary!$B17,Sep!$AG$5:$AG$32)</f>
        <v>0</v>
      </c>
      <c r="L17" s="17">
        <f t="array" ref="L17">SUMIF(Oct!$A$5:$A$32,Summary!$B17,Oct!$AG$5:$AG$32)</f>
        <v>0</v>
      </c>
      <c r="M17" s="17">
        <f t="array" ref="M17">SUMIF(Nov!$A$5:$A$32,Summary!$B17,Nov!$AG$5:$AG$32)</f>
        <v>0</v>
      </c>
      <c r="N17" s="17">
        <f t="array" ref="N17">SUMIF(Dec!$A$5:$A$32,Summary!$B17,Dec!$AG$5:$AG$32)</f>
        <v>0</v>
      </c>
      <c r="O17" s="15">
        <f t="shared" si="0"/>
        <v>0</v>
      </c>
    </row>
    <row r="18" spans="2:15" x14ac:dyDescent="0.25">
      <c r="B18" s="16" t="str">
        <f t="array" ref="B18">IFERROR(IFERROR(IFERROR(IFERROR(IFERROR(IFERROR(IFERROR(IFERROR(IFERROR(IFERROR(IFERROR(IFERROR(INDEX(Jan!$A$5:$A$32,MATCH(0,COUNTIF(Summary!$B$2:B17,Jan!$A$5:$A$32&amp;""),0)),INDEX(Feb!$A$5:$A$32,MATCH(0,COUNTIF(Summary!$B$2:B17,Feb!$A$5:$A$32&amp;""),0))),INDEX(Mar!$A$5:$A$32,MATCH(0,COUNTIF(Summary!$B$2:B17,Mar!$A$5:$A$32&amp;""),0))),INDEX(Apr!$A$5:$A$32,MATCH(0,COUNTIF(Summary!$B$2:B17,Apr!$A$5:$A$32&amp;""),0))),INDEX(May!$A$5:$A$32,MATCH(0,COUNTIF(Summary!$B$2:B17,May!$A$5:$A$32&amp;""),0))),INDEX(Jun!$A$5:$A$32,MATCH(0,COUNTIF(Summary!$B$2:B17,Jun!$A$5:$A$32&amp;""),0))),INDEX(Jul!$A$5:$A$32,MATCH(0,COUNTIF(Summary!$B$2:B17,Jul!$A$5:$A$32&amp;""),0))),INDEX(Aug!$A$5:$A$32,MATCH(0,COUNTIF(Summary!$B$2:B17,Aug!$A$5:$A$32&amp;""),0))),INDEX(Sep!$A$5:$A$32,MATCH(0,COUNTIF(Summary!$B$2:B17,Sep!$A$5:$A$32&amp;""),0))),INDEX(Oct!$A$5:$A$32,MATCH(0,COUNTIF(Summary!$B$2:B17,Oct!$A$5:$A$32&amp;""),0))),INDEX(Nov!$A$5:$A$32,MATCH(0,COUNTIF(Summary!$B$2:B17,Nov!$A$5:$A$32&amp;""),0))),INDEX(Dec!$A$5:$A$32,MATCH(0,COUNTIF(Summary!$B$2:B17,Dec!$A$5:$A$32&amp;""),0))),"")</f>
        <v/>
      </c>
      <c r="C18" s="17">
        <f>SUMIF(Jan!$A$5:$A$32,Summary!$B18,Jan!$AG$5:$AG$32)</f>
        <v>0</v>
      </c>
      <c r="D18" s="17">
        <f>SUMIF(Feb!$A$5:$A$32,Summary!$B18,Feb!$AG$5:$AG$32)</f>
        <v>0</v>
      </c>
      <c r="E18" s="17">
        <f t="array" ref="E18">SUMIF(Mar!$A$5:$A$32,Summary!$B18,Mar!$AG$5:$AG$32)</f>
        <v>0</v>
      </c>
      <c r="F18" s="17">
        <f t="array" ref="F18">SUMIF(Apr!$A$5:$A$32,Summary!$B18,Apr!$AG$5:$AG$32)</f>
        <v>0</v>
      </c>
      <c r="G18" s="17">
        <f t="array" ref="G18">SUMIF(May!$A$5:$A$32,Summary!$B18,May!$AG$5:$AG$32)</f>
        <v>0</v>
      </c>
      <c r="H18" s="17">
        <f t="array" ref="H18">SUMIF(Jun!$A$5:$A$32,Summary!$B18,Jun!$AG$5:$AG$32)</f>
        <v>0</v>
      </c>
      <c r="I18" s="17">
        <f t="array" ref="I18">SUMIF(Jul!$A$5:$A$32,Summary!$B18,Jul!$AG$5:$AG$32)</f>
        <v>0</v>
      </c>
      <c r="J18" s="17">
        <f t="array" ref="J18">SUMIF(Aug!$A$5:$A$32,Summary!$B18,Aug!$AG$5:$AG$32)</f>
        <v>0</v>
      </c>
      <c r="K18" s="17">
        <f t="array" ref="K18">SUMIF(Sep!$A$5:$A$32,Summary!$B18,Sep!$AG$5:$AG$32)</f>
        <v>0</v>
      </c>
      <c r="L18" s="17">
        <f t="array" ref="L18">SUMIF(Oct!$A$5:$A$32,Summary!$B18,Oct!$AG$5:$AG$32)</f>
        <v>0</v>
      </c>
      <c r="M18" s="17">
        <f t="array" ref="M18">SUMIF(Nov!$A$5:$A$32,Summary!$B18,Nov!$AG$5:$AG$32)</f>
        <v>0</v>
      </c>
      <c r="N18" s="17">
        <f t="array" ref="N18">SUMIF(Dec!$A$5:$A$32,Summary!$B18,Dec!$AG$5:$AG$32)</f>
        <v>0</v>
      </c>
      <c r="O18" s="15">
        <f t="shared" si="0"/>
        <v>0</v>
      </c>
    </row>
    <row r="19" spans="2:15" x14ac:dyDescent="0.25">
      <c r="B19" s="16" t="str">
        <f t="array" ref="B19">IFERROR(IFERROR(IFERROR(IFERROR(IFERROR(IFERROR(IFERROR(IFERROR(IFERROR(IFERROR(IFERROR(IFERROR(INDEX(Jan!$A$5:$A$32,MATCH(0,COUNTIF(Summary!$B$2:B18,Jan!$A$5:$A$32&amp;""),0)),INDEX(Feb!$A$5:$A$32,MATCH(0,COUNTIF(Summary!$B$2:B18,Feb!$A$5:$A$32&amp;""),0))),INDEX(Mar!$A$5:$A$32,MATCH(0,COUNTIF(Summary!$B$2:B18,Mar!$A$5:$A$32&amp;""),0))),INDEX(Apr!$A$5:$A$32,MATCH(0,COUNTIF(Summary!$B$2:B18,Apr!$A$5:$A$32&amp;""),0))),INDEX(May!$A$5:$A$32,MATCH(0,COUNTIF(Summary!$B$2:B18,May!$A$5:$A$32&amp;""),0))),INDEX(Jun!$A$5:$A$32,MATCH(0,COUNTIF(Summary!$B$2:B18,Jun!$A$5:$A$32&amp;""),0))),INDEX(Jul!$A$5:$A$32,MATCH(0,COUNTIF(Summary!$B$2:B18,Jul!$A$5:$A$32&amp;""),0))),INDEX(Aug!$A$5:$A$32,MATCH(0,COUNTIF(Summary!$B$2:B18,Aug!$A$5:$A$32&amp;""),0))),INDEX(Sep!$A$5:$A$32,MATCH(0,COUNTIF(Summary!$B$2:B18,Sep!$A$5:$A$32&amp;""),0))),INDEX(Oct!$A$5:$A$32,MATCH(0,COUNTIF(Summary!$B$2:B18,Oct!$A$5:$A$32&amp;""),0))),INDEX(Nov!$A$5:$A$32,MATCH(0,COUNTIF(Summary!$B$2:B18,Nov!$A$5:$A$32&amp;""),0))),INDEX(Dec!$A$5:$A$32,MATCH(0,COUNTIF(Summary!$B$2:B18,Dec!$A$5:$A$32&amp;""),0))),"")</f>
        <v/>
      </c>
      <c r="C19" s="17">
        <f>SUMIF(Jan!$A$5:$A$32,Summary!$B19,Jan!$AG$5:$AG$32)</f>
        <v>0</v>
      </c>
      <c r="D19" s="17">
        <f>SUMIF(Feb!$A$5:$A$32,Summary!$B19,Feb!$AG$5:$AG$32)</f>
        <v>0</v>
      </c>
      <c r="E19" s="17">
        <f t="array" ref="E19">SUMIF(Mar!$A$5:$A$32,Summary!$B19,Mar!$AG$5:$AG$32)</f>
        <v>0</v>
      </c>
      <c r="F19" s="17">
        <f t="array" ref="F19">SUMIF(Apr!$A$5:$A$32,Summary!$B19,Apr!$AG$5:$AG$32)</f>
        <v>0</v>
      </c>
      <c r="G19" s="17">
        <f t="array" ref="G19">SUMIF(May!$A$5:$A$32,Summary!$B19,May!$AG$5:$AG$32)</f>
        <v>0</v>
      </c>
      <c r="H19" s="17">
        <f t="array" ref="H19">SUMIF(Jun!$A$5:$A$32,Summary!$B19,Jun!$AG$5:$AG$32)</f>
        <v>0</v>
      </c>
      <c r="I19" s="17">
        <f t="array" ref="I19">SUMIF(Jul!$A$5:$A$32,Summary!$B19,Jul!$AG$5:$AG$32)</f>
        <v>0</v>
      </c>
      <c r="J19" s="17">
        <f t="array" ref="J19">SUMIF(Aug!$A$5:$A$32,Summary!$B19,Aug!$AG$5:$AG$32)</f>
        <v>0</v>
      </c>
      <c r="K19" s="17">
        <f t="array" ref="K19">SUMIF(Sep!$A$5:$A$32,Summary!$B19,Sep!$AG$5:$AG$32)</f>
        <v>0</v>
      </c>
      <c r="L19" s="17">
        <f t="array" ref="L19">SUMIF(Oct!$A$5:$A$32,Summary!$B19,Oct!$AG$5:$AG$32)</f>
        <v>0</v>
      </c>
      <c r="M19" s="17">
        <f t="array" ref="M19">SUMIF(Nov!$A$5:$A$32,Summary!$B19,Nov!$AG$5:$AG$32)</f>
        <v>0</v>
      </c>
      <c r="N19" s="17">
        <f t="array" ref="N19">SUMIF(Dec!$A$5:$A$32,Summary!$B19,Dec!$AG$5:$AG$32)</f>
        <v>0</v>
      </c>
      <c r="O19" s="15">
        <f t="shared" si="0"/>
        <v>0</v>
      </c>
    </row>
    <row r="20" spans="2:15" x14ac:dyDescent="0.25">
      <c r="B20" s="16" t="str">
        <f t="array" ref="B20">IFERROR(IFERROR(IFERROR(IFERROR(IFERROR(IFERROR(IFERROR(IFERROR(IFERROR(IFERROR(IFERROR(IFERROR(INDEX(Jan!$A$5:$A$32,MATCH(0,COUNTIF(Summary!$B$2:B19,Jan!$A$5:$A$32&amp;""),0)),INDEX(Feb!$A$5:$A$32,MATCH(0,COUNTIF(Summary!$B$2:B19,Feb!$A$5:$A$32&amp;""),0))),INDEX(Mar!$A$5:$A$32,MATCH(0,COUNTIF(Summary!$B$2:B19,Mar!$A$5:$A$32&amp;""),0))),INDEX(Apr!$A$5:$A$32,MATCH(0,COUNTIF(Summary!$B$2:B19,Apr!$A$5:$A$32&amp;""),0))),INDEX(May!$A$5:$A$32,MATCH(0,COUNTIF(Summary!$B$2:B19,May!$A$5:$A$32&amp;""),0))),INDEX(Jun!$A$5:$A$32,MATCH(0,COUNTIF(Summary!$B$2:B19,Jun!$A$5:$A$32&amp;""),0))),INDEX(Jul!$A$5:$A$32,MATCH(0,COUNTIF(Summary!$B$2:B19,Jul!$A$5:$A$32&amp;""),0))),INDEX(Aug!$A$5:$A$32,MATCH(0,COUNTIF(Summary!$B$2:B19,Aug!$A$5:$A$32&amp;""),0))),INDEX(Sep!$A$5:$A$32,MATCH(0,COUNTIF(Summary!$B$2:B19,Sep!$A$5:$A$32&amp;""),0))),INDEX(Oct!$A$5:$A$32,MATCH(0,COUNTIF(Summary!$B$2:B19,Oct!$A$5:$A$32&amp;""),0))),INDEX(Nov!$A$5:$A$32,MATCH(0,COUNTIF(Summary!$B$2:B19,Nov!$A$5:$A$32&amp;""),0))),INDEX(Dec!$A$5:$A$32,MATCH(0,COUNTIF(Summary!$B$2:B19,Dec!$A$5:$A$32&amp;""),0))),"")</f>
        <v/>
      </c>
      <c r="C20" s="17">
        <f>SUMIF(Jan!$A$5:$A$32,Summary!$B20,Jan!$AG$5:$AG$32)</f>
        <v>0</v>
      </c>
      <c r="D20" s="17">
        <f>SUMIF(Feb!$A$5:$A$32,Summary!$B20,Feb!$AG$5:$AG$32)</f>
        <v>0</v>
      </c>
      <c r="E20" s="17">
        <f t="array" ref="E20">SUMIF(Mar!$A$5:$A$32,Summary!$B20,Mar!$AG$5:$AG$32)</f>
        <v>0</v>
      </c>
      <c r="F20" s="17">
        <f t="array" ref="F20">SUMIF(Apr!$A$5:$A$32,Summary!$B20,Apr!$AG$5:$AG$32)</f>
        <v>0</v>
      </c>
      <c r="G20" s="17">
        <f t="array" ref="G20">SUMIF(May!$A$5:$A$32,Summary!$B20,May!$AG$5:$AG$32)</f>
        <v>0</v>
      </c>
      <c r="H20" s="17">
        <f t="array" ref="H20">SUMIF(Jun!$A$5:$A$32,Summary!$B20,Jun!$AG$5:$AG$32)</f>
        <v>0</v>
      </c>
      <c r="I20" s="17">
        <f t="array" ref="I20">SUMIF(Jul!$A$5:$A$32,Summary!$B20,Jul!$AG$5:$AG$32)</f>
        <v>0</v>
      </c>
      <c r="J20" s="17">
        <f t="array" ref="J20">SUMIF(Aug!$A$5:$A$32,Summary!$B20,Aug!$AG$5:$AG$32)</f>
        <v>0</v>
      </c>
      <c r="K20" s="17">
        <f t="array" ref="K20">SUMIF(Sep!$A$5:$A$32,Summary!$B20,Sep!$AG$5:$AG$32)</f>
        <v>0</v>
      </c>
      <c r="L20" s="17">
        <f t="array" ref="L20">SUMIF(Oct!$A$5:$A$32,Summary!$B20,Oct!$AG$5:$AG$32)</f>
        <v>0</v>
      </c>
      <c r="M20" s="17">
        <f t="array" ref="M20">SUMIF(Nov!$A$5:$A$32,Summary!$B20,Nov!$AG$5:$AG$32)</f>
        <v>0</v>
      </c>
      <c r="N20" s="17">
        <f t="array" ref="N20">SUMIF(Dec!$A$5:$A$32,Summary!$B20,Dec!$AG$5:$AG$32)</f>
        <v>0</v>
      </c>
      <c r="O20" s="15">
        <f t="shared" si="0"/>
        <v>0</v>
      </c>
    </row>
    <row r="21" spans="2:15" x14ac:dyDescent="0.25">
      <c r="B21" s="16" t="str">
        <f t="array" ref="B21">IFERROR(IFERROR(IFERROR(IFERROR(IFERROR(IFERROR(IFERROR(IFERROR(IFERROR(IFERROR(IFERROR(IFERROR(INDEX(Jan!$A$5:$A$32,MATCH(0,COUNTIF(Summary!$B$2:B20,Jan!$A$5:$A$32&amp;""),0)),INDEX(Feb!$A$5:$A$32,MATCH(0,COUNTIF(Summary!$B$2:B20,Feb!$A$5:$A$32&amp;""),0))),INDEX(Mar!$A$5:$A$32,MATCH(0,COUNTIF(Summary!$B$2:B20,Mar!$A$5:$A$32&amp;""),0))),INDEX(Apr!$A$5:$A$32,MATCH(0,COUNTIF(Summary!$B$2:B20,Apr!$A$5:$A$32&amp;""),0))),INDEX(May!$A$5:$A$32,MATCH(0,COUNTIF(Summary!$B$2:B20,May!$A$5:$A$32&amp;""),0))),INDEX(Jun!$A$5:$A$32,MATCH(0,COUNTIF(Summary!$B$2:B20,Jun!$A$5:$A$32&amp;""),0))),INDEX(Jul!$A$5:$A$32,MATCH(0,COUNTIF(Summary!$B$2:B20,Jul!$A$5:$A$32&amp;""),0))),INDEX(Aug!$A$5:$A$32,MATCH(0,COUNTIF(Summary!$B$2:B20,Aug!$A$5:$A$32&amp;""),0))),INDEX(Sep!$A$5:$A$32,MATCH(0,COUNTIF(Summary!$B$2:B20,Sep!$A$5:$A$32&amp;""),0))),INDEX(Oct!$A$5:$A$32,MATCH(0,COUNTIF(Summary!$B$2:B20,Oct!$A$5:$A$32&amp;""),0))),INDEX(Nov!$A$5:$A$32,MATCH(0,COUNTIF(Summary!$B$2:B20,Nov!$A$5:$A$32&amp;""),0))),INDEX(Dec!$A$5:$A$32,MATCH(0,COUNTIF(Summary!$B$2:B20,Dec!$A$5:$A$32&amp;""),0))),"")</f>
        <v/>
      </c>
      <c r="C21" s="17">
        <f>SUMIF(Jan!$A$5:$A$32,Summary!$B21,Jan!$AG$5:$AG$32)</f>
        <v>0</v>
      </c>
      <c r="D21" s="17">
        <f>SUMIF(Feb!$A$5:$A$32,Summary!$B21,Feb!$AG$5:$AG$32)</f>
        <v>0</v>
      </c>
      <c r="E21" s="17">
        <f t="array" ref="E21">SUMIF(Mar!$A$5:$A$32,Summary!$B21,Mar!$AG$5:$AG$32)</f>
        <v>0</v>
      </c>
      <c r="F21" s="17">
        <f t="array" ref="F21">SUMIF(Apr!$A$5:$A$32,Summary!$B21,Apr!$AG$5:$AG$32)</f>
        <v>0</v>
      </c>
      <c r="G21" s="17">
        <f t="array" ref="G21">SUMIF(May!$A$5:$A$32,Summary!$B21,May!$AG$5:$AG$32)</f>
        <v>0</v>
      </c>
      <c r="H21" s="17">
        <f t="array" ref="H21">SUMIF(Jun!$A$5:$A$32,Summary!$B21,Jun!$AG$5:$AG$32)</f>
        <v>0</v>
      </c>
      <c r="I21" s="17">
        <f t="array" ref="I21">SUMIF(Jul!$A$5:$A$32,Summary!$B21,Jul!$AG$5:$AG$32)</f>
        <v>0</v>
      </c>
      <c r="J21" s="17">
        <f t="array" ref="J21">SUMIF(Aug!$A$5:$A$32,Summary!$B21,Aug!$AG$5:$AG$32)</f>
        <v>0</v>
      </c>
      <c r="K21" s="17">
        <f t="array" ref="K21">SUMIF(Sep!$A$5:$A$32,Summary!$B21,Sep!$AG$5:$AG$32)</f>
        <v>0</v>
      </c>
      <c r="L21" s="17">
        <f t="array" ref="L21">SUMIF(Oct!$A$5:$A$32,Summary!$B21,Oct!$AG$5:$AG$32)</f>
        <v>0</v>
      </c>
      <c r="M21" s="17">
        <f t="array" ref="M21">SUMIF(Nov!$A$5:$A$32,Summary!$B21,Nov!$AG$5:$AG$32)</f>
        <v>0</v>
      </c>
      <c r="N21" s="17">
        <f t="array" ref="N21">SUMIF(Dec!$A$5:$A$32,Summary!$B21,Dec!$AG$5:$AG$32)</f>
        <v>0</v>
      </c>
      <c r="O21" s="15">
        <f t="shared" si="0"/>
        <v>0</v>
      </c>
    </row>
    <row r="22" spans="2:15" x14ac:dyDescent="0.25">
      <c r="B22" s="16" t="str">
        <f t="array" ref="B22">IFERROR(IFERROR(IFERROR(IFERROR(IFERROR(IFERROR(IFERROR(IFERROR(IFERROR(IFERROR(IFERROR(IFERROR(INDEX(Jan!$A$5:$A$32,MATCH(0,COUNTIF(Summary!$B$2:B21,Jan!$A$5:$A$32&amp;""),0)),INDEX(Feb!$A$5:$A$32,MATCH(0,COUNTIF(Summary!$B$2:B21,Feb!$A$5:$A$32&amp;""),0))),INDEX(Mar!$A$5:$A$32,MATCH(0,COUNTIF(Summary!$B$2:B21,Mar!$A$5:$A$32&amp;""),0))),INDEX(Apr!$A$5:$A$32,MATCH(0,COUNTIF(Summary!$B$2:B21,Apr!$A$5:$A$32&amp;""),0))),INDEX(May!$A$5:$A$32,MATCH(0,COUNTIF(Summary!$B$2:B21,May!$A$5:$A$32&amp;""),0))),INDEX(Jun!$A$5:$A$32,MATCH(0,COUNTIF(Summary!$B$2:B21,Jun!$A$5:$A$32&amp;""),0))),INDEX(Jul!$A$5:$A$32,MATCH(0,COUNTIF(Summary!$B$2:B21,Jul!$A$5:$A$32&amp;""),0))),INDEX(Aug!$A$5:$A$32,MATCH(0,COUNTIF(Summary!$B$2:B21,Aug!$A$5:$A$32&amp;""),0))),INDEX(Sep!$A$5:$A$32,MATCH(0,COUNTIF(Summary!$B$2:B21,Sep!$A$5:$A$32&amp;""),0))),INDEX(Oct!$A$5:$A$32,MATCH(0,COUNTIF(Summary!$B$2:B21,Oct!$A$5:$A$32&amp;""),0))),INDEX(Nov!$A$5:$A$32,MATCH(0,COUNTIF(Summary!$B$2:B21,Nov!$A$5:$A$32&amp;""),0))),INDEX(Dec!$A$5:$A$32,MATCH(0,COUNTIF(Summary!$B$2:B21,Dec!$A$5:$A$32&amp;""),0))),"")</f>
        <v/>
      </c>
      <c r="C22" s="17">
        <f>SUMIF(Jan!$A$5:$A$32,Summary!$B22,Jan!$AG$5:$AG$32)</f>
        <v>0</v>
      </c>
      <c r="D22" s="17">
        <f>SUMIF(Feb!$A$5:$A$32,Summary!$B22,Feb!$AG$5:$AG$32)</f>
        <v>0</v>
      </c>
      <c r="E22" s="17">
        <f t="array" ref="E22">SUMIF(Mar!$A$5:$A$32,Summary!$B22,Mar!$AG$5:$AG$32)</f>
        <v>0</v>
      </c>
      <c r="F22" s="17">
        <f t="array" ref="F22">SUMIF(Apr!$A$5:$A$32,Summary!$B22,Apr!$AG$5:$AG$32)</f>
        <v>0</v>
      </c>
      <c r="G22" s="17">
        <f t="array" ref="G22">SUMIF(May!$A$5:$A$32,Summary!$B22,May!$AG$5:$AG$32)</f>
        <v>0</v>
      </c>
      <c r="H22" s="17">
        <f t="array" ref="H22">SUMIF(Jun!$A$5:$A$32,Summary!$B22,Jun!$AG$5:$AG$32)</f>
        <v>0</v>
      </c>
      <c r="I22" s="17">
        <f t="array" ref="I22">SUMIF(Jul!$A$5:$A$32,Summary!$B22,Jul!$AG$5:$AG$32)</f>
        <v>0</v>
      </c>
      <c r="J22" s="17">
        <f t="array" ref="J22">SUMIF(Aug!$A$5:$A$32,Summary!$B22,Aug!$AG$5:$AG$32)</f>
        <v>0</v>
      </c>
      <c r="K22" s="17">
        <f t="array" ref="K22">SUMIF(Sep!$A$5:$A$32,Summary!$B22,Sep!$AG$5:$AG$32)</f>
        <v>0</v>
      </c>
      <c r="L22" s="17">
        <f t="array" ref="L22">SUMIF(Oct!$A$5:$A$32,Summary!$B22,Oct!$AG$5:$AG$32)</f>
        <v>0</v>
      </c>
      <c r="M22" s="17">
        <f t="array" ref="M22">SUMIF(Nov!$A$5:$A$32,Summary!$B22,Nov!$AG$5:$AG$32)</f>
        <v>0</v>
      </c>
      <c r="N22" s="17">
        <f t="array" ref="N22">SUMIF(Dec!$A$5:$A$32,Summary!$B22,Dec!$AG$5:$AG$32)</f>
        <v>0</v>
      </c>
      <c r="O22" s="15">
        <f t="shared" si="0"/>
        <v>0</v>
      </c>
    </row>
    <row r="23" spans="2:15" x14ac:dyDescent="0.25">
      <c r="B23" s="16" t="str">
        <f t="array" ref="B23">IFERROR(IFERROR(IFERROR(IFERROR(IFERROR(IFERROR(IFERROR(IFERROR(IFERROR(IFERROR(IFERROR(IFERROR(INDEX(Jan!$A$5:$A$32,MATCH(0,COUNTIF(Summary!$B$2:B22,Jan!$A$5:$A$32&amp;""),0)),INDEX(Feb!$A$5:$A$32,MATCH(0,COUNTIF(Summary!$B$2:B22,Feb!$A$5:$A$32&amp;""),0))),INDEX(Mar!$A$5:$A$32,MATCH(0,COUNTIF(Summary!$B$2:B22,Mar!$A$5:$A$32&amp;""),0))),INDEX(Apr!$A$5:$A$32,MATCH(0,COUNTIF(Summary!$B$2:B22,Apr!$A$5:$A$32&amp;""),0))),INDEX(May!$A$5:$A$32,MATCH(0,COUNTIF(Summary!$B$2:B22,May!$A$5:$A$32&amp;""),0))),INDEX(Jun!$A$5:$A$32,MATCH(0,COUNTIF(Summary!$B$2:B22,Jun!$A$5:$A$32&amp;""),0))),INDEX(Jul!$A$5:$A$32,MATCH(0,COUNTIF(Summary!$B$2:B22,Jul!$A$5:$A$32&amp;""),0))),INDEX(Aug!$A$5:$A$32,MATCH(0,COUNTIF(Summary!$B$2:B22,Aug!$A$5:$A$32&amp;""),0))),INDEX(Sep!$A$5:$A$32,MATCH(0,COUNTIF(Summary!$B$2:B22,Sep!$A$5:$A$32&amp;""),0))),INDEX(Oct!$A$5:$A$32,MATCH(0,COUNTIF(Summary!$B$2:B22,Oct!$A$5:$A$32&amp;""),0))),INDEX(Nov!$A$5:$A$32,MATCH(0,COUNTIF(Summary!$B$2:B22,Nov!$A$5:$A$32&amp;""),0))),INDEX(Dec!$A$5:$A$32,MATCH(0,COUNTIF(Summary!$B$2:B22,Dec!$A$5:$A$32&amp;""),0))),"")</f>
        <v/>
      </c>
      <c r="C23" s="17">
        <f>SUMIF(Jan!$A$5:$A$32,Summary!$B23,Jan!$AG$5:$AG$32)</f>
        <v>0</v>
      </c>
      <c r="D23" s="17">
        <f>SUMIF(Feb!$A$5:$A$32,Summary!$B23,Feb!$AG$5:$AG$32)</f>
        <v>0</v>
      </c>
      <c r="E23" s="17">
        <f t="array" ref="E23">SUMIF(Mar!$A$5:$A$32,Summary!$B23,Mar!$AG$5:$AG$32)</f>
        <v>0</v>
      </c>
      <c r="F23" s="17">
        <f t="array" ref="F23">SUMIF(Apr!$A$5:$A$32,Summary!$B23,Apr!$AG$5:$AG$32)</f>
        <v>0</v>
      </c>
      <c r="G23" s="17">
        <f t="array" ref="G23">SUMIF(May!$A$5:$A$32,Summary!$B23,May!$AG$5:$AG$32)</f>
        <v>0</v>
      </c>
      <c r="H23" s="17">
        <f t="array" ref="H23">SUMIF(Jun!$A$5:$A$32,Summary!$B23,Jun!$AG$5:$AG$32)</f>
        <v>0</v>
      </c>
      <c r="I23" s="17">
        <f t="array" ref="I23">SUMIF(Jul!$A$5:$A$32,Summary!$B23,Jul!$AG$5:$AG$32)</f>
        <v>0</v>
      </c>
      <c r="J23" s="17">
        <f t="array" ref="J23">SUMIF(Aug!$A$5:$A$32,Summary!$B23,Aug!$AG$5:$AG$32)</f>
        <v>0</v>
      </c>
      <c r="K23" s="17">
        <f t="array" ref="K23">SUMIF(Sep!$A$5:$A$32,Summary!$B23,Sep!$AG$5:$AG$32)</f>
        <v>0</v>
      </c>
      <c r="L23" s="17">
        <f t="array" ref="L23">SUMIF(Oct!$A$5:$A$32,Summary!$B23,Oct!$AG$5:$AG$32)</f>
        <v>0</v>
      </c>
      <c r="M23" s="17">
        <f t="array" ref="M23">SUMIF(Nov!$A$5:$A$32,Summary!$B23,Nov!$AG$5:$AG$32)</f>
        <v>0</v>
      </c>
      <c r="N23" s="17">
        <f t="array" ref="N23">SUMIF(Dec!$A$5:$A$32,Summary!$B23,Dec!$AG$5:$AG$32)</f>
        <v>0</v>
      </c>
      <c r="O23" s="15">
        <f t="shared" si="0"/>
        <v>0</v>
      </c>
    </row>
    <row r="24" spans="2:15" x14ac:dyDescent="0.25">
      <c r="B24" s="16" t="str">
        <f t="array" ref="B24">IFERROR(IFERROR(IFERROR(IFERROR(IFERROR(IFERROR(IFERROR(IFERROR(IFERROR(IFERROR(IFERROR(IFERROR(INDEX(Jan!$A$5:$A$32,MATCH(0,COUNTIF(Summary!$B$2:B23,Jan!$A$5:$A$32&amp;""),0)),INDEX(Feb!$A$5:$A$32,MATCH(0,COUNTIF(Summary!$B$2:B23,Feb!$A$5:$A$32&amp;""),0))),INDEX(Mar!$A$5:$A$32,MATCH(0,COUNTIF(Summary!$B$2:B23,Mar!$A$5:$A$32&amp;""),0))),INDEX(Apr!$A$5:$A$32,MATCH(0,COUNTIF(Summary!$B$2:B23,Apr!$A$5:$A$32&amp;""),0))),INDEX(May!$A$5:$A$32,MATCH(0,COUNTIF(Summary!$B$2:B23,May!$A$5:$A$32&amp;""),0))),INDEX(Jun!$A$5:$A$32,MATCH(0,COUNTIF(Summary!$B$2:B23,Jun!$A$5:$A$32&amp;""),0))),INDEX(Jul!$A$5:$A$32,MATCH(0,COUNTIF(Summary!$B$2:B23,Jul!$A$5:$A$32&amp;""),0))),INDEX(Aug!$A$5:$A$32,MATCH(0,COUNTIF(Summary!$B$2:B23,Aug!$A$5:$A$32&amp;""),0))),INDEX(Sep!$A$5:$A$32,MATCH(0,COUNTIF(Summary!$B$2:B23,Sep!$A$5:$A$32&amp;""),0))),INDEX(Oct!$A$5:$A$32,MATCH(0,COUNTIF(Summary!$B$2:B23,Oct!$A$5:$A$32&amp;""),0))),INDEX(Nov!$A$5:$A$32,MATCH(0,COUNTIF(Summary!$B$2:B23,Nov!$A$5:$A$32&amp;""),0))),INDEX(Dec!$A$5:$A$32,MATCH(0,COUNTIF(Summary!$B$2:B23,Dec!$A$5:$A$32&amp;""),0))),"")</f>
        <v/>
      </c>
      <c r="C24" s="17">
        <f>SUMIF(Jan!$A$5:$A$32,Summary!$B24,Jan!$AG$5:$AG$32)</f>
        <v>0</v>
      </c>
      <c r="D24" s="17">
        <f>SUMIF(Feb!$A$5:$A$32,Summary!$B24,Feb!$AG$5:$AG$32)</f>
        <v>0</v>
      </c>
      <c r="E24" s="17">
        <f t="array" ref="E24">SUMIF(Mar!$A$5:$A$32,Summary!$B24,Mar!$AG$5:$AG$32)</f>
        <v>0</v>
      </c>
      <c r="F24" s="17">
        <f t="array" ref="F24">SUMIF(Apr!$A$5:$A$32,Summary!$B24,Apr!$AG$5:$AG$32)</f>
        <v>0</v>
      </c>
      <c r="G24" s="17">
        <f t="array" ref="G24">SUMIF(May!$A$5:$A$32,Summary!$B24,May!$AG$5:$AG$32)</f>
        <v>0</v>
      </c>
      <c r="H24" s="17">
        <f t="array" ref="H24">SUMIF(Jun!$A$5:$A$32,Summary!$B24,Jun!$AG$5:$AG$32)</f>
        <v>0</v>
      </c>
      <c r="I24" s="17">
        <f t="array" ref="I24">SUMIF(Jul!$A$5:$A$32,Summary!$B24,Jul!$AG$5:$AG$32)</f>
        <v>0</v>
      </c>
      <c r="J24" s="17">
        <f t="array" ref="J24">SUMIF(Aug!$A$5:$A$32,Summary!$B24,Aug!$AG$5:$AG$32)</f>
        <v>0</v>
      </c>
      <c r="K24" s="17">
        <f t="array" ref="K24">SUMIF(Sep!$A$5:$A$32,Summary!$B24,Sep!$AG$5:$AG$32)</f>
        <v>0</v>
      </c>
      <c r="L24" s="17">
        <f t="array" ref="L24">SUMIF(Oct!$A$5:$A$32,Summary!$B24,Oct!$AG$5:$AG$32)</f>
        <v>0</v>
      </c>
      <c r="M24" s="17">
        <f t="array" ref="M24">SUMIF(Nov!$A$5:$A$32,Summary!$B24,Nov!$AG$5:$AG$32)</f>
        <v>0</v>
      </c>
      <c r="N24" s="17">
        <f t="array" ref="N24">SUMIF(Dec!$A$5:$A$32,Summary!$B24,Dec!$AG$5:$AG$32)</f>
        <v>0</v>
      </c>
      <c r="O24" s="15">
        <f t="shared" si="0"/>
        <v>0</v>
      </c>
    </row>
    <row r="25" spans="2:15" x14ac:dyDescent="0.25">
      <c r="B25" s="16" t="str">
        <f t="array" ref="B25">IFERROR(IFERROR(IFERROR(IFERROR(IFERROR(IFERROR(IFERROR(IFERROR(IFERROR(IFERROR(IFERROR(IFERROR(INDEX(Jan!$A$5:$A$32,MATCH(0,COUNTIF(Summary!$B$2:B24,Jan!$A$5:$A$32&amp;""),0)),INDEX(Feb!$A$5:$A$32,MATCH(0,COUNTIF(Summary!$B$2:B24,Feb!$A$5:$A$32&amp;""),0))),INDEX(Mar!$A$5:$A$32,MATCH(0,COUNTIF(Summary!$B$2:B24,Mar!$A$5:$A$32&amp;""),0))),INDEX(Apr!$A$5:$A$32,MATCH(0,COUNTIF(Summary!$B$2:B24,Apr!$A$5:$A$32&amp;""),0))),INDEX(May!$A$5:$A$32,MATCH(0,COUNTIF(Summary!$B$2:B24,May!$A$5:$A$32&amp;""),0))),INDEX(Jun!$A$5:$A$32,MATCH(0,COUNTIF(Summary!$B$2:B24,Jun!$A$5:$A$32&amp;""),0))),INDEX(Jul!$A$5:$A$32,MATCH(0,COUNTIF(Summary!$B$2:B24,Jul!$A$5:$A$32&amp;""),0))),INDEX(Aug!$A$5:$A$32,MATCH(0,COUNTIF(Summary!$B$2:B24,Aug!$A$5:$A$32&amp;""),0))),INDEX(Sep!$A$5:$A$32,MATCH(0,COUNTIF(Summary!$B$2:B24,Sep!$A$5:$A$32&amp;""),0))),INDEX(Oct!$A$5:$A$32,MATCH(0,COUNTIF(Summary!$B$2:B24,Oct!$A$5:$A$32&amp;""),0))),INDEX(Nov!$A$5:$A$32,MATCH(0,COUNTIF(Summary!$B$2:B24,Nov!$A$5:$A$32&amp;""),0))),INDEX(Dec!$A$5:$A$32,MATCH(0,COUNTIF(Summary!$B$2:B24,Dec!$A$5:$A$32&amp;""),0))),"")</f>
        <v/>
      </c>
      <c r="C25" s="17">
        <f>SUMIF(Jan!$A$5:$A$32,Summary!$B25,Jan!$AG$5:$AG$32)</f>
        <v>0</v>
      </c>
      <c r="D25" s="17">
        <f>SUMIF(Feb!$A$5:$A$32,Summary!$B25,Feb!$AG$5:$AG$32)</f>
        <v>0</v>
      </c>
      <c r="E25" s="17">
        <f t="array" ref="E25">SUMIF(Mar!$A$5:$A$32,Summary!$B25,Mar!$AG$5:$AG$32)</f>
        <v>0</v>
      </c>
      <c r="F25" s="17">
        <f t="array" ref="F25">SUMIF(Apr!$A$5:$A$32,Summary!$B25,Apr!$AG$5:$AG$32)</f>
        <v>0</v>
      </c>
      <c r="G25" s="17">
        <f t="array" ref="G25">SUMIF(May!$A$5:$A$32,Summary!$B25,May!$AG$5:$AG$32)</f>
        <v>0</v>
      </c>
      <c r="H25" s="17">
        <f t="array" ref="H25">SUMIF(Jun!$A$5:$A$32,Summary!$B25,Jun!$AG$5:$AG$32)</f>
        <v>0</v>
      </c>
      <c r="I25" s="17">
        <f t="array" ref="I25">SUMIF(Jul!$A$5:$A$32,Summary!$B25,Jul!$AG$5:$AG$32)</f>
        <v>0</v>
      </c>
      <c r="J25" s="17">
        <f t="array" ref="J25">SUMIF(Aug!$A$5:$A$32,Summary!$B25,Aug!$AG$5:$AG$32)</f>
        <v>0</v>
      </c>
      <c r="K25" s="17">
        <f t="array" ref="K25">SUMIF(Sep!$A$5:$A$32,Summary!$B25,Sep!$AG$5:$AG$32)</f>
        <v>0</v>
      </c>
      <c r="L25" s="17">
        <f t="array" ref="L25">SUMIF(Oct!$A$5:$A$32,Summary!$B25,Oct!$AG$5:$AG$32)</f>
        <v>0</v>
      </c>
      <c r="M25" s="17">
        <f t="array" ref="M25">SUMIF(Nov!$A$5:$A$32,Summary!$B25,Nov!$AG$5:$AG$32)</f>
        <v>0</v>
      </c>
      <c r="N25" s="17">
        <f t="array" ref="N25">SUMIF(Dec!$A$5:$A$32,Summary!$B25,Dec!$AG$5:$AG$32)</f>
        <v>0</v>
      </c>
      <c r="O25" s="15">
        <f t="shared" si="0"/>
        <v>0</v>
      </c>
    </row>
    <row r="26" spans="2:15" x14ac:dyDescent="0.25">
      <c r="B26" s="16" t="str">
        <f t="array" ref="B26">IFERROR(IFERROR(IFERROR(IFERROR(IFERROR(IFERROR(IFERROR(IFERROR(IFERROR(IFERROR(IFERROR(IFERROR(INDEX(Jan!$A$5:$A$32,MATCH(0,COUNTIF(Summary!$B$2:B25,Jan!$A$5:$A$32&amp;""),0)),INDEX(Feb!$A$5:$A$32,MATCH(0,COUNTIF(Summary!$B$2:B25,Feb!$A$5:$A$32&amp;""),0))),INDEX(Mar!$A$5:$A$32,MATCH(0,COUNTIF(Summary!$B$2:B25,Mar!$A$5:$A$32&amp;""),0))),INDEX(Apr!$A$5:$A$32,MATCH(0,COUNTIF(Summary!$B$2:B25,Apr!$A$5:$A$32&amp;""),0))),INDEX(May!$A$5:$A$32,MATCH(0,COUNTIF(Summary!$B$2:B25,May!$A$5:$A$32&amp;""),0))),INDEX(Jun!$A$5:$A$32,MATCH(0,COUNTIF(Summary!$B$2:B25,Jun!$A$5:$A$32&amp;""),0))),INDEX(Jul!$A$5:$A$32,MATCH(0,COUNTIF(Summary!$B$2:B25,Jul!$A$5:$A$32&amp;""),0))),INDEX(Aug!$A$5:$A$32,MATCH(0,COUNTIF(Summary!$B$2:B25,Aug!$A$5:$A$32&amp;""),0))),INDEX(Sep!$A$5:$A$32,MATCH(0,COUNTIF(Summary!$B$2:B25,Sep!$A$5:$A$32&amp;""),0))),INDEX(Oct!$A$5:$A$32,MATCH(0,COUNTIF(Summary!$B$2:B25,Oct!$A$5:$A$32&amp;""),0))),INDEX(Nov!$A$5:$A$32,MATCH(0,COUNTIF(Summary!$B$2:B25,Nov!$A$5:$A$32&amp;""),0))),INDEX(Dec!$A$5:$A$32,MATCH(0,COUNTIF(Summary!$B$2:B25,Dec!$A$5:$A$32&amp;""),0))),"")</f>
        <v/>
      </c>
      <c r="C26" s="17">
        <f>SUMIF(Jan!$A$5:$A$32,Summary!$B26,Jan!$AG$5:$AG$32)</f>
        <v>0</v>
      </c>
      <c r="D26" s="17">
        <f>SUMIF(Feb!$A$5:$A$32,Summary!$B26,Feb!$AG$5:$AG$32)</f>
        <v>0</v>
      </c>
      <c r="E26" s="17">
        <f t="array" ref="E26">SUMIF(Mar!$A$5:$A$32,Summary!$B26,Mar!$AG$5:$AG$32)</f>
        <v>0</v>
      </c>
      <c r="F26" s="17">
        <f t="array" ref="F26">SUMIF(Apr!$A$5:$A$32,Summary!$B26,Apr!$AG$5:$AG$32)</f>
        <v>0</v>
      </c>
      <c r="G26" s="17">
        <f t="array" ref="G26">SUMIF(May!$A$5:$A$32,Summary!$B26,May!$AG$5:$AG$32)</f>
        <v>0</v>
      </c>
      <c r="H26" s="17">
        <f t="array" ref="H26">SUMIF(Jun!$A$5:$A$32,Summary!$B26,Jun!$AG$5:$AG$32)</f>
        <v>0</v>
      </c>
      <c r="I26" s="17">
        <f t="array" ref="I26">SUMIF(Jul!$A$5:$A$32,Summary!$B26,Jul!$AG$5:$AG$32)</f>
        <v>0</v>
      </c>
      <c r="J26" s="17">
        <f t="array" ref="J26">SUMIF(Aug!$A$5:$A$32,Summary!$B26,Aug!$AG$5:$AG$32)</f>
        <v>0</v>
      </c>
      <c r="K26" s="17">
        <f t="array" ref="K26">SUMIF(Sep!$A$5:$A$32,Summary!$B26,Sep!$AG$5:$AG$32)</f>
        <v>0</v>
      </c>
      <c r="L26" s="17">
        <f t="array" ref="L26">SUMIF(Oct!$A$5:$A$32,Summary!$B26,Oct!$AG$5:$AG$32)</f>
        <v>0</v>
      </c>
      <c r="M26" s="17">
        <f t="array" ref="M26">SUMIF(Nov!$A$5:$A$32,Summary!$B26,Nov!$AG$5:$AG$32)</f>
        <v>0</v>
      </c>
      <c r="N26" s="17">
        <f t="array" ref="N26">SUMIF(Dec!$A$5:$A$32,Summary!$B26,Dec!$AG$5:$AG$32)</f>
        <v>0</v>
      </c>
      <c r="O26" s="15">
        <f t="shared" si="0"/>
        <v>0</v>
      </c>
    </row>
    <row r="27" spans="2:15" x14ac:dyDescent="0.25">
      <c r="B27" s="16" t="str">
        <f t="array" ref="B27">IFERROR(IFERROR(IFERROR(IFERROR(IFERROR(IFERROR(IFERROR(IFERROR(IFERROR(IFERROR(IFERROR(IFERROR(INDEX(Jan!$A$5:$A$32,MATCH(0,COUNTIF(Summary!$B$2:B26,Jan!$A$5:$A$32&amp;""),0)),INDEX(Feb!$A$5:$A$32,MATCH(0,COUNTIF(Summary!$B$2:B26,Feb!$A$5:$A$32&amp;""),0))),INDEX(Mar!$A$5:$A$32,MATCH(0,COUNTIF(Summary!$B$2:B26,Mar!$A$5:$A$32&amp;""),0))),INDEX(Apr!$A$5:$A$32,MATCH(0,COUNTIF(Summary!$B$2:B26,Apr!$A$5:$A$32&amp;""),0))),INDEX(May!$A$5:$A$32,MATCH(0,COUNTIF(Summary!$B$2:B26,May!$A$5:$A$32&amp;""),0))),INDEX(Jun!$A$5:$A$32,MATCH(0,COUNTIF(Summary!$B$2:B26,Jun!$A$5:$A$32&amp;""),0))),INDEX(Jul!$A$5:$A$32,MATCH(0,COUNTIF(Summary!$B$2:B26,Jul!$A$5:$A$32&amp;""),0))),INDEX(Aug!$A$5:$A$32,MATCH(0,COUNTIF(Summary!$B$2:B26,Aug!$A$5:$A$32&amp;""),0))),INDEX(Sep!$A$5:$A$32,MATCH(0,COUNTIF(Summary!$B$2:B26,Sep!$A$5:$A$32&amp;""),0))),INDEX(Oct!$A$5:$A$32,MATCH(0,COUNTIF(Summary!$B$2:B26,Oct!$A$5:$A$32&amp;""),0))),INDEX(Nov!$A$5:$A$32,MATCH(0,COUNTIF(Summary!$B$2:B26,Nov!$A$5:$A$32&amp;""),0))),INDEX(Dec!$A$5:$A$32,MATCH(0,COUNTIF(Summary!$B$2:B26,Dec!$A$5:$A$32&amp;""),0))),"")</f>
        <v/>
      </c>
      <c r="C27" s="17">
        <f>SUMIF(Jan!$A$5:$A$32,Summary!$B27,Jan!$AG$5:$AG$32)</f>
        <v>0</v>
      </c>
      <c r="D27" s="17">
        <f>SUMIF(Feb!$A$5:$A$32,Summary!$B27,Feb!$AG$5:$AG$32)</f>
        <v>0</v>
      </c>
      <c r="E27" s="17">
        <f t="array" ref="E27">SUMIF(Mar!$A$5:$A$32,Summary!$B27,Mar!$AG$5:$AG$32)</f>
        <v>0</v>
      </c>
      <c r="F27" s="17">
        <f t="array" ref="F27">SUMIF(Apr!$A$5:$A$32,Summary!$B27,Apr!$AG$5:$AG$32)</f>
        <v>0</v>
      </c>
      <c r="G27" s="17">
        <f t="array" ref="G27">SUMIF(May!$A$5:$A$32,Summary!$B27,May!$AG$5:$AG$32)</f>
        <v>0</v>
      </c>
      <c r="H27" s="17">
        <f t="array" ref="H27">SUMIF(Jun!$A$5:$A$32,Summary!$B27,Jun!$AG$5:$AG$32)</f>
        <v>0</v>
      </c>
      <c r="I27" s="17">
        <f t="array" ref="I27">SUMIF(Jul!$A$5:$A$32,Summary!$B27,Jul!$AG$5:$AG$32)</f>
        <v>0</v>
      </c>
      <c r="J27" s="17">
        <f t="array" ref="J27">SUMIF(Aug!$A$5:$A$32,Summary!$B27,Aug!$AG$5:$AG$32)</f>
        <v>0</v>
      </c>
      <c r="K27" s="17">
        <f t="array" ref="K27">SUMIF(Sep!$A$5:$A$32,Summary!$B27,Sep!$AG$5:$AG$32)</f>
        <v>0</v>
      </c>
      <c r="L27" s="17">
        <f t="array" ref="L27">SUMIF(Oct!$A$5:$A$32,Summary!$B27,Oct!$AG$5:$AG$32)</f>
        <v>0</v>
      </c>
      <c r="M27" s="17">
        <f t="array" ref="M27">SUMIF(Nov!$A$5:$A$32,Summary!$B27,Nov!$AG$5:$AG$32)</f>
        <v>0</v>
      </c>
      <c r="N27" s="17">
        <f t="array" ref="N27">SUMIF(Dec!$A$5:$A$32,Summary!$B27,Dec!$AG$5:$AG$32)</f>
        <v>0</v>
      </c>
      <c r="O27" s="15">
        <f t="shared" si="0"/>
        <v>0</v>
      </c>
    </row>
    <row r="28" spans="2:15" x14ac:dyDescent="0.25">
      <c r="B28" s="16" t="str">
        <f t="array" ref="B28">IFERROR(IFERROR(IFERROR(IFERROR(IFERROR(IFERROR(IFERROR(IFERROR(IFERROR(IFERROR(IFERROR(IFERROR(INDEX(Jan!$A$5:$A$32,MATCH(0,COUNTIF(Summary!$B$2:B27,Jan!$A$5:$A$32&amp;""),0)),INDEX(Feb!$A$5:$A$32,MATCH(0,COUNTIF(Summary!$B$2:B27,Feb!$A$5:$A$32&amp;""),0))),INDEX(Mar!$A$5:$A$32,MATCH(0,COUNTIF(Summary!$B$2:B27,Mar!$A$5:$A$32&amp;""),0))),INDEX(Apr!$A$5:$A$32,MATCH(0,COUNTIF(Summary!$B$2:B27,Apr!$A$5:$A$32&amp;""),0))),INDEX(May!$A$5:$A$32,MATCH(0,COUNTIF(Summary!$B$2:B27,May!$A$5:$A$32&amp;""),0))),INDEX(Jun!$A$5:$A$32,MATCH(0,COUNTIF(Summary!$B$2:B27,Jun!$A$5:$A$32&amp;""),0))),INDEX(Jul!$A$5:$A$32,MATCH(0,COUNTIF(Summary!$B$2:B27,Jul!$A$5:$A$32&amp;""),0))),INDEX(Aug!$A$5:$A$32,MATCH(0,COUNTIF(Summary!$B$2:B27,Aug!$A$5:$A$32&amp;""),0))),INDEX(Sep!$A$5:$A$32,MATCH(0,COUNTIF(Summary!$B$2:B27,Sep!$A$5:$A$32&amp;""),0))),INDEX(Oct!$A$5:$A$32,MATCH(0,COUNTIF(Summary!$B$2:B27,Oct!$A$5:$A$32&amp;""),0))),INDEX(Nov!$A$5:$A$32,MATCH(0,COUNTIF(Summary!$B$2:B27,Nov!$A$5:$A$32&amp;""),0))),INDEX(Dec!$A$5:$A$32,MATCH(0,COUNTIF(Summary!$B$2:B27,Dec!$A$5:$A$32&amp;""),0))),"")</f>
        <v/>
      </c>
      <c r="C28" s="17">
        <f>SUMIF(Jan!$A$5:$A$32,Summary!$B28,Jan!$AG$5:$AG$32)</f>
        <v>0</v>
      </c>
      <c r="D28" s="17">
        <f>SUMIF(Feb!$A$5:$A$32,Summary!$B28,Feb!$AG$5:$AG$32)</f>
        <v>0</v>
      </c>
      <c r="E28" s="17">
        <f t="array" ref="E28">SUMIF(Mar!$A$5:$A$32,Summary!$B28,Mar!$AG$5:$AG$32)</f>
        <v>0</v>
      </c>
      <c r="F28" s="17">
        <f t="array" ref="F28">SUMIF(Apr!$A$5:$A$32,Summary!$B28,Apr!$AG$5:$AG$32)</f>
        <v>0</v>
      </c>
      <c r="G28" s="17">
        <f t="array" ref="G28">SUMIF(May!$A$5:$A$32,Summary!$B28,May!$AG$5:$AG$32)</f>
        <v>0</v>
      </c>
      <c r="H28" s="17">
        <f t="array" ref="H28">SUMIF(Jun!$A$5:$A$32,Summary!$B28,Jun!$AG$5:$AG$32)</f>
        <v>0</v>
      </c>
      <c r="I28" s="17">
        <f t="array" ref="I28">SUMIF(Jul!$A$5:$A$32,Summary!$B28,Jul!$AG$5:$AG$32)</f>
        <v>0</v>
      </c>
      <c r="J28" s="17">
        <f t="array" ref="J28">SUMIF(Aug!$A$5:$A$32,Summary!$B28,Aug!$AG$5:$AG$32)</f>
        <v>0</v>
      </c>
      <c r="K28" s="17">
        <f t="array" ref="K28">SUMIF(Sep!$A$5:$A$32,Summary!$B28,Sep!$AG$5:$AG$32)</f>
        <v>0</v>
      </c>
      <c r="L28" s="17">
        <f t="array" ref="L28">SUMIF(Oct!$A$5:$A$32,Summary!$B28,Oct!$AG$5:$AG$32)</f>
        <v>0</v>
      </c>
      <c r="M28" s="17">
        <f t="array" ref="M28">SUMIF(Nov!$A$5:$A$32,Summary!$B28,Nov!$AG$5:$AG$32)</f>
        <v>0</v>
      </c>
      <c r="N28" s="17">
        <f t="array" ref="N28">SUMIF(Dec!$A$5:$A$32,Summary!$B28,Dec!$AG$5:$AG$32)</f>
        <v>0</v>
      </c>
      <c r="O28" s="15">
        <f t="shared" si="0"/>
        <v>0</v>
      </c>
    </row>
    <row r="29" spans="2:15" x14ac:dyDescent="0.25">
      <c r="B29" s="16" t="str">
        <f t="array" ref="B29">IFERROR(IFERROR(IFERROR(IFERROR(IFERROR(IFERROR(IFERROR(IFERROR(IFERROR(IFERROR(IFERROR(IFERROR(INDEX(Jan!$A$5:$A$32,MATCH(0,COUNTIF(Summary!$B$2:B28,Jan!$A$5:$A$32&amp;""),0)),INDEX(Feb!$A$5:$A$32,MATCH(0,COUNTIF(Summary!$B$2:B28,Feb!$A$5:$A$32&amp;""),0))),INDEX(Mar!$A$5:$A$32,MATCH(0,COUNTIF(Summary!$B$2:B28,Mar!$A$5:$A$32&amp;""),0))),INDEX(Apr!$A$5:$A$32,MATCH(0,COUNTIF(Summary!$B$2:B28,Apr!$A$5:$A$32&amp;""),0))),INDEX(May!$A$5:$A$32,MATCH(0,COUNTIF(Summary!$B$2:B28,May!$A$5:$A$32&amp;""),0))),INDEX(Jun!$A$5:$A$32,MATCH(0,COUNTIF(Summary!$B$2:B28,Jun!$A$5:$A$32&amp;""),0))),INDEX(Jul!$A$5:$A$32,MATCH(0,COUNTIF(Summary!$B$2:B28,Jul!$A$5:$A$32&amp;""),0))),INDEX(Aug!$A$5:$A$32,MATCH(0,COUNTIF(Summary!$B$2:B28,Aug!$A$5:$A$32&amp;""),0))),INDEX(Sep!$A$5:$A$32,MATCH(0,COUNTIF(Summary!$B$2:B28,Sep!$A$5:$A$32&amp;""),0))),INDEX(Oct!$A$5:$A$32,MATCH(0,COUNTIF(Summary!$B$2:B28,Oct!$A$5:$A$32&amp;""),0))),INDEX(Nov!$A$5:$A$32,MATCH(0,COUNTIF(Summary!$B$2:B28,Nov!$A$5:$A$32&amp;""),0))),INDEX(Dec!$A$5:$A$32,MATCH(0,COUNTIF(Summary!$B$2:B28,Dec!$A$5:$A$32&amp;""),0))),"")</f>
        <v/>
      </c>
      <c r="C29" s="17">
        <f>SUMIF(Jan!$A$5:$A$32,Summary!$B29,Jan!$AG$5:$AG$32)</f>
        <v>0</v>
      </c>
      <c r="D29" s="17">
        <f>SUMIF(Feb!$A$5:$A$32,Summary!$B29,Feb!$AG$5:$AG$32)</f>
        <v>0</v>
      </c>
      <c r="E29" s="17">
        <f t="array" ref="E29">SUMIF(Mar!$A$5:$A$32,Summary!$B29,Mar!$AG$5:$AG$32)</f>
        <v>0</v>
      </c>
      <c r="F29" s="17">
        <f t="array" ref="F29">SUMIF(Apr!$A$5:$A$32,Summary!$B29,Apr!$AG$5:$AG$32)</f>
        <v>0</v>
      </c>
      <c r="G29" s="17">
        <f t="array" ref="G29">SUMIF(May!$A$5:$A$32,Summary!$B29,May!$AG$5:$AG$32)</f>
        <v>0</v>
      </c>
      <c r="H29" s="17">
        <f t="array" ref="H29">SUMIF(Jun!$A$5:$A$32,Summary!$B29,Jun!$AG$5:$AG$32)</f>
        <v>0</v>
      </c>
      <c r="I29" s="17">
        <f t="array" ref="I29">SUMIF(Jul!$A$5:$A$32,Summary!$B29,Jul!$AG$5:$AG$32)</f>
        <v>0</v>
      </c>
      <c r="J29" s="17">
        <f t="array" ref="J29">SUMIF(Aug!$A$5:$A$32,Summary!$B29,Aug!$AG$5:$AG$32)</f>
        <v>0</v>
      </c>
      <c r="K29" s="17">
        <f t="array" ref="K29">SUMIF(Sep!$A$5:$A$32,Summary!$B29,Sep!$AG$5:$AG$32)</f>
        <v>0</v>
      </c>
      <c r="L29" s="17">
        <f t="array" ref="L29">SUMIF(Oct!$A$5:$A$32,Summary!$B29,Oct!$AG$5:$AG$32)</f>
        <v>0</v>
      </c>
      <c r="M29" s="17">
        <f t="array" ref="M29">SUMIF(Nov!$A$5:$A$32,Summary!$B29,Nov!$AG$5:$AG$32)</f>
        <v>0</v>
      </c>
      <c r="N29" s="17">
        <f t="array" ref="N29">SUMIF(Dec!$A$5:$A$32,Summary!$B29,Dec!$AG$5:$AG$32)</f>
        <v>0</v>
      </c>
      <c r="O29" s="15">
        <f t="shared" si="0"/>
        <v>0</v>
      </c>
    </row>
    <row r="30" spans="2:15" x14ac:dyDescent="0.25">
      <c r="B30" s="16" t="str">
        <f t="array" ref="B30">IFERROR(IFERROR(IFERROR(IFERROR(IFERROR(IFERROR(IFERROR(IFERROR(IFERROR(IFERROR(IFERROR(IFERROR(INDEX(Jan!$A$5:$A$32,MATCH(0,COUNTIF(Summary!$B$2:B29,Jan!$A$5:$A$32&amp;""),0)),INDEX(Feb!$A$5:$A$32,MATCH(0,COUNTIF(Summary!$B$2:B29,Feb!$A$5:$A$32&amp;""),0))),INDEX(Mar!$A$5:$A$32,MATCH(0,COUNTIF(Summary!$B$2:B29,Mar!$A$5:$A$32&amp;""),0))),INDEX(Apr!$A$5:$A$32,MATCH(0,COUNTIF(Summary!$B$2:B29,Apr!$A$5:$A$32&amp;""),0))),INDEX(May!$A$5:$A$32,MATCH(0,COUNTIF(Summary!$B$2:B29,May!$A$5:$A$32&amp;""),0))),INDEX(Jun!$A$5:$A$32,MATCH(0,COUNTIF(Summary!$B$2:B29,Jun!$A$5:$A$32&amp;""),0))),INDEX(Jul!$A$5:$A$32,MATCH(0,COUNTIF(Summary!$B$2:B29,Jul!$A$5:$A$32&amp;""),0))),INDEX(Aug!$A$5:$A$32,MATCH(0,COUNTIF(Summary!$B$2:B29,Aug!$A$5:$A$32&amp;""),0))),INDEX(Sep!$A$5:$A$32,MATCH(0,COUNTIF(Summary!$B$2:B29,Sep!$A$5:$A$32&amp;""),0))),INDEX(Oct!$A$5:$A$32,MATCH(0,COUNTIF(Summary!$B$2:B29,Oct!$A$5:$A$32&amp;""),0))),INDEX(Nov!$A$5:$A$32,MATCH(0,COUNTIF(Summary!$B$2:B29,Nov!$A$5:$A$32&amp;""),0))),INDEX(Dec!$A$5:$A$32,MATCH(0,COUNTIF(Summary!$B$2:B29,Dec!$A$5:$A$32&amp;""),0))),"")</f>
        <v/>
      </c>
      <c r="C30" s="17">
        <f>SUMIF(Jan!$A$5:$A$32,Summary!$B30,Jan!$AG$5:$AG$32)</f>
        <v>0</v>
      </c>
      <c r="D30" s="17">
        <f>SUMIF(Feb!$A$5:$A$32,Summary!$B30,Feb!$AG$5:$AG$32)</f>
        <v>0</v>
      </c>
      <c r="E30" s="17">
        <f t="array" ref="E30">SUMIF(Mar!$A$5:$A$32,Summary!$B30,Mar!$AG$5:$AG$32)</f>
        <v>0</v>
      </c>
      <c r="F30" s="17">
        <f t="array" ref="F30">SUMIF(Apr!$A$5:$A$32,Summary!$B30,Apr!$AG$5:$AG$32)</f>
        <v>0</v>
      </c>
      <c r="G30" s="17">
        <f t="array" ref="G30">SUMIF(May!$A$5:$A$32,Summary!$B30,May!$AG$5:$AG$32)</f>
        <v>0</v>
      </c>
      <c r="H30" s="17">
        <f t="array" ref="H30">SUMIF(Jun!$A$5:$A$32,Summary!$B30,Jun!$AG$5:$AG$32)</f>
        <v>0</v>
      </c>
      <c r="I30" s="17">
        <f t="array" ref="I30">SUMIF(Jul!$A$5:$A$32,Summary!$B30,Jul!$AG$5:$AG$32)</f>
        <v>0</v>
      </c>
      <c r="J30" s="17">
        <f t="array" ref="J30">SUMIF(Aug!$A$5:$A$32,Summary!$B30,Aug!$AG$5:$AG$32)</f>
        <v>0</v>
      </c>
      <c r="K30" s="17">
        <f t="array" ref="K30">SUMIF(Sep!$A$5:$A$32,Summary!$B30,Sep!$AG$5:$AG$32)</f>
        <v>0</v>
      </c>
      <c r="L30" s="17">
        <f t="array" ref="L30">SUMIF(Oct!$A$5:$A$32,Summary!$B30,Oct!$AG$5:$AG$32)</f>
        <v>0</v>
      </c>
      <c r="M30" s="17">
        <f t="array" ref="M30">SUMIF(Nov!$A$5:$A$32,Summary!$B30,Nov!$AG$5:$AG$32)</f>
        <v>0</v>
      </c>
      <c r="N30" s="17">
        <f t="array" ref="N30">SUMIF(Dec!$A$5:$A$32,Summary!$B30,Dec!$AG$5:$AG$32)</f>
        <v>0</v>
      </c>
      <c r="O30" s="15">
        <f t="shared" si="0"/>
        <v>0</v>
      </c>
    </row>
    <row r="31" spans="2:15" x14ac:dyDescent="0.25">
      <c r="B31" s="16" t="str">
        <f t="array" ref="B31">IFERROR(IFERROR(IFERROR(IFERROR(IFERROR(IFERROR(IFERROR(IFERROR(IFERROR(IFERROR(IFERROR(IFERROR(INDEX(Jan!$A$5:$A$32,MATCH(0,COUNTIF(Summary!$B$2:B30,Jan!$A$5:$A$32&amp;""),0)),INDEX(Feb!$A$5:$A$32,MATCH(0,COUNTIF(Summary!$B$2:B30,Feb!$A$5:$A$32&amp;""),0))),INDEX(Mar!$A$5:$A$32,MATCH(0,COUNTIF(Summary!$B$2:B30,Mar!$A$5:$A$32&amp;""),0))),INDEX(Apr!$A$5:$A$32,MATCH(0,COUNTIF(Summary!$B$2:B30,Apr!$A$5:$A$32&amp;""),0))),INDEX(May!$A$5:$A$32,MATCH(0,COUNTIF(Summary!$B$2:B30,May!$A$5:$A$32&amp;""),0))),INDEX(Jun!$A$5:$A$32,MATCH(0,COUNTIF(Summary!$B$2:B30,Jun!$A$5:$A$32&amp;""),0))),INDEX(Jul!$A$5:$A$32,MATCH(0,COUNTIF(Summary!$B$2:B30,Jul!$A$5:$A$32&amp;""),0))),INDEX(Aug!$A$5:$A$32,MATCH(0,COUNTIF(Summary!$B$2:B30,Aug!$A$5:$A$32&amp;""),0))),INDEX(Sep!$A$5:$A$32,MATCH(0,COUNTIF(Summary!$B$2:B30,Sep!$A$5:$A$32&amp;""),0))),INDEX(Oct!$A$5:$A$32,MATCH(0,COUNTIF(Summary!$B$2:B30,Oct!$A$5:$A$32&amp;""),0))),INDEX(Nov!$A$5:$A$32,MATCH(0,COUNTIF(Summary!$B$2:B30,Nov!$A$5:$A$32&amp;""),0))),INDEX(Dec!$A$5:$A$32,MATCH(0,COUNTIF(Summary!$B$2:B30,Dec!$A$5:$A$32&amp;""),0))),"")</f>
        <v/>
      </c>
      <c r="C31" s="17">
        <f>SUMIF(Jan!$A$5:$A$32,Summary!$B31,Jan!$AG$5:$AG$32)</f>
        <v>0</v>
      </c>
      <c r="D31" s="17">
        <f>SUMIF(Feb!$A$5:$A$32,Summary!$B31,Feb!$AG$5:$AG$32)</f>
        <v>0</v>
      </c>
      <c r="E31" s="17">
        <f t="array" ref="E31">SUMIF(Mar!$A$5:$A$32,Summary!$B31,Mar!$AG$5:$AG$32)</f>
        <v>0</v>
      </c>
      <c r="F31" s="17">
        <f t="array" ref="F31">SUMIF(Apr!$A$5:$A$32,Summary!$B31,Apr!$AG$5:$AG$32)</f>
        <v>0</v>
      </c>
      <c r="G31" s="17">
        <f t="array" ref="G31">SUMIF(May!$A$5:$A$32,Summary!$B31,May!$AG$5:$AG$32)</f>
        <v>0</v>
      </c>
      <c r="H31" s="17">
        <f t="array" ref="H31">SUMIF(Jun!$A$5:$A$32,Summary!$B31,Jun!$AG$5:$AG$32)</f>
        <v>0</v>
      </c>
      <c r="I31" s="17">
        <f t="array" ref="I31">SUMIF(Jul!$A$5:$A$32,Summary!$B31,Jul!$AG$5:$AG$32)</f>
        <v>0</v>
      </c>
      <c r="J31" s="17">
        <f t="array" ref="J31">SUMIF(Aug!$A$5:$A$32,Summary!$B31,Aug!$AG$5:$AG$32)</f>
        <v>0</v>
      </c>
      <c r="K31" s="17">
        <f t="array" ref="K31">SUMIF(Sep!$A$5:$A$32,Summary!$B31,Sep!$AG$5:$AG$32)</f>
        <v>0</v>
      </c>
      <c r="L31" s="17">
        <f t="array" ref="L31">SUMIF(Oct!$A$5:$A$32,Summary!$B31,Oct!$AG$5:$AG$32)</f>
        <v>0</v>
      </c>
      <c r="M31" s="17">
        <f t="array" ref="M31">SUMIF(Nov!$A$5:$A$32,Summary!$B31,Nov!$AG$5:$AG$32)</f>
        <v>0</v>
      </c>
      <c r="N31" s="17">
        <f t="array" ref="N31">SUMIF(Dec!$A$5:$A$32,Summary!$B31,Dec!$AG$5:$AG$32)</f>
        <v>0</v>
      </c>
      <c r="O31" s="15">
        <f t="shared" si="0"/>
        <v>0</v>
      </c>
    </row>
    <row r="32" spans="2:15" x14ac:dyDescent="0.25">
      <c r="B32" s="16" t="str">
        <f t="array" ref="B32">IFERROR(IFERROR(IFERROR(IFERROR(IFERROR(IFERROR(IFERROR(IFERROR(IFERROR(IFERROR(IFERROR(IFERROR(INDEX(Jan!$A$5:$A$32,MATCH(0,COUNTIF(Summary!$B$2:B31,Jan!$A$5:$A$32&amp;""),0)),INDEX(Feb!$A$5:$A$32,MATCH(0,COUNTIF(Summary!$B$2:B31,Feb!$A$5:$A$32&amp;""),0))),INDEX(Mar!$A$5:$A$32,MATCH(0,COUNTIF(Summary!$B$2:B31,Mar!$A$5:$A$32&amp;""),0))),INDEX(Apr!$A$5:$A$32,MATCH(0,COUNTIF(Summary!$B$2:B31,Apr!$A$5:$A$32&amp;""),0))),INDEX(May!$A$5:$A$32,MATCH(0,COUNTIF(Summary!$B$2:B31,May!$A$5:$A$32&amp;""),0))),INDEX(Jun!$A$5:$A$32,MATCH(0,COUNTIF(Summary!$B$2:B31,Jun!$A$5:$A$32&amp;""),0))),INDEX(Jul!$A$5:$A$32,MATCH(0,COUNTIF(Summary!$B$2:B31,Jul!$A$5:$A$32&amp;""),0))),INDEX(Aug!$A$5:$A$32,MATCH(0,COUNTIF(Summary!$B$2:B31,Aug!$A$5:$A$32&amp;""),0))),INDEX(Sep!$A$5:$A$32,MATCH(0,COUNTIF(Summary!$B$2:B31,Sep!$A$5:$A$32&amp;""),0))),INDEX(Oct!$A$5:$A$32,MATCH(0,COUNTIF(Summary!$B$2:B31,Oct!$A$5:$A$32&amp;""),0))),INDEX(Nov!$A$5:$A$32,MATCH(0,COUNTIF(Summary!$B$2:B31,Nov!$A$5:$A$32&amp;""),0))),INDEX(Dec!$A$5:$A$32,MATCH(0,COUNTIF(Summary!$B$2:B31,Dec!$A$5:$A$32&amp;""),0))),"")</f>
        <v/>
      </c>
      <c r="C32" s="17">
        <f>SUMIF(Jan!$A$5:$A$32,Summary!$B32,Jan!$AG$5:$AG$32)</f>
        <v>0</v>
      </c>
      <c r="D32" s="17">
        <f>SUMIF(Feb!$A$5:$A$32,Summary!$B32,Feb!$AG$5:$AG$32)</f>
        <v>0</v>
      </c>
      <c r="E32" s="17">
        <f t="array" ref="E32">SUMIF(Mar!$A$5:$A$32,Summary!$B32,Mar!$AG$5:$AG$32)</f>
        <v>0</v>
      </c>
      <c r="F32" s="17">
        <f t="array" ref="F32">SUMIF(Apr!$A$5:$A$32,Summary!$B32,Apr!$AG$5:$AG$32)</f>
        <v>0</v>
      </c>
      <c r="G32" s="17">
        <f t="array" ref="G32">SUMIF(May!$A$5:$A$32,Summary!$B32,May!$AG$5:$AG$32)</f>
        <v>0</v>
      </c>
      <c r="H32" s="17">
        <f t="array" ref="H32">SUMIF(Jun!$A$5:$A$32,Summary!$B32,Jun!$AG$5:$AG$32)</f>
        <v>0</v>
      </c>
      <c r="I32" s="17">
        <f t="array" ref="I32">SUMIF(Jul!$A$5:$A$32,Summary!$B32,Jul!$AG$5:$AG$32)</f>
        <v>0</v>
      </c>
      <c r="J32" s="17">
        <f t="array" ref="J32">SUMIF(Aug!$A$5:$A$32,Summary!$B32,Aug!$AG$5:$AG$32)</f>
        <v>0</v>
      </c>
      <c r="K32" s="17">
        <f t="array" ref="K32">SUMIF(Sep!$A$5:$A$32,Summary!$B32,Sep!$AG$5:$AG$32)</f>
        <v>0</v>
      </c>
      <c r="L32" s="17">
        <f t="array" ref="L32">SUMIF(Oct!$A$5:$A$32,Summary!$B32,Oct!$AG$5:$AG$32)</f>
        <v>0</v>
      </c>
      <c r="M32" s="17">
        <f t="array" ref="M32">SUMIF(Nov!$A$5:$A$32,Summary!$B32,Nov!$AG$5:$AG$32)</f>
        <v>0</v>
      </c>
      <c r="N32" s="17">
        <f t="array" ref="N32">SUMIF(Dec!$A$5:$A$32,Summary!$B32,Dec!$AG$5:$AG$32)</f>
        <v>0</v>
      </c>
      <c r="O32" s="15">
        <f t="shared" si="0"/>
        <v>0</v>
      </c>
    </row>
    <row r="33" spans="2:15" x14ac:dyDescent="0.25">
      <c r="B33" s="16" t="str">
        <f t="array" ref="B33">IFERROR(IFERROR(IFERROR(IFERROR(IFERROR(IFERROR(IFERROR(IFERROR(IFERROR(IFERROR(IFERROR(IFERROR(INDEX(Jan!$A$5:$A$32,MATCH(0,COUNTIF(Summary!$B$2:B32,Jan!$A$5:$A$32&amp;""),0)),INDEX(Feb!$A$5:$A$32,MATCH(0,COUNTIF(Summary!$B$2:B32,Feb!$A$5:$A$32&amp;""),0))),INDEX(Mar!$A$5:$A$32,MATCH(0,COUNTIF(Summary!$B$2:B32,Mar!$A$5:$A$32&amp;""),0))),INDEX(Apr!$A$5:$A$32,MATCH(0,COUNTIF(Summary!$B$2:B32,Apr!$A$5:$A$32&amp;""),0))),INDEX(May!$A$5:$A$32,MATCH(0,COUNTIF(Summary!$B$2:B32,May!$A$5:$A$32&amp;""),0))),INDEX(Jun!$A$5:$A$32,MATCH(0,COUNTIF(Summary!$B$2:B32,Jun!$A$5:$A$32&amp;""),0))),INDEX(Jul!$A$5:$A$32,MATCH(0,COUNTIF(Summary!$B$2:B32,Jul!$A$5:$A$32&amp;""),0))),INDEX(Aug!$A$5:$A$32,MATCH(0,COUNTIF(Summary!$B$2:B32,Aug!$A$5:$A$32&amp;""),0))),INDEX(Sep!$A$5:$A$32,MATCH(0,COUNTIF(Summary!$B$2:B32,Sep!$A$5:$A$32&amp;""),0))),INDEX(Oct!$A$5:$A$32,MATCH(0,COUNTIF(Summary!$B$2:B32,Oct!$A$5:$A$32&amp;""),0))),INDEX(Nov!$A$5:$A$32,MATCH(0,COUNTIF(Summary!$B$2:B32,Nov!$A$5:$A$32&amp;""),0))),INDEX(Dec!$A$5:$A$32,MATCH(0,COUNTIF(Summary!$B$2:B32,Dec!$A$5:$A$32&amp;""),0))),"")</f>
        <v/>
      </c>
      <c r="C33" s="17">
        <f>SUMIF(Jan!$A$5:$A$32,Summary!$B33,Jan!$AG$5:$AG$32)</f>
        <v>0</v>
      </c>
      <c r="D33" s="17">
        <f>SUMIF(Feb!$A$5:$A$32,Summary!$B33,Feb!$AG$5:$AG$32)</f>
        <v>0</v>
      </c>
      <c r="E33" s="17">
        <f t="array" ref="E33">SUMIF(Mar!$A$5:$A$32,Summary!$B33,Mar!$AG$5:$AG$32)</f>
        <v>0</v>
      </c>
      <c r="F33" s="17">
        <f t="array" ref="F33">SUMIF(Apr!$A$5:$A$32,Summary!$B33,Apr!$AG$5:$AG$32)</f>
        <v>0</v>
      </c>
      <c r="G33" s="17">
        <f t="array" ref="G33">SUMIF(May!$A$5:$A$32,Summary!$B33,May!$AG$5:$AG$32)</f>
        <v>0</v>
      </c>
      <c r="H33" s="17">
        <f t="array" ref="H33">SUMIF(Jun!$A$5:$A$32,Summary!$B33,Jun!$AG$5:$AG$32)</f>
        <v>0</v>
      </c>
      <c r="I33" s="17">
        <f t="array" ref="I33">SUMIF(Jul!$A$5:$A$32,Summary!$B33,Jul!$AG$5:$AG$32)</f>
        <v>0</v>
      </c>
      <c r="J33" s="17">
        <f t="array" ref="J33">SUMIF(Aug!$A$5:$A$32,Summary!$B33,Aug!$AG$5:$AG$32)</f>
        <v>0</v>
      </c>
      <c r="K33" s="17">
        <f t="array" ref="K33">SUMIF(Sep!$A$5:$A$32,Summary!$B33,Sep!$AG$5:$AG$32)</f>
        <v>0</v>
      </c>
      <c r="L33" s="17">
        <f t="array" ref="L33">SUMIF(Oct!$A$5:$A$32,Summary!$B33,Oct!$AG$5:$AG$32)</f>
        <v>0</v>
      </c>
      <c r="M33" s="17">
        <f t="array" ref="M33">SUMIF(Nov!$A$5:$A$32,Summary!$B33,Nov!$AG$5:$AG$32)</f>
        <v>0</v>
      </c>
      <c r="N33" s="17">
        <f t="array" ref="N33">SUMIF(Dec!$A$5:$A$32,Summary!$B33,Dec!$AG$5:$AG$32)</f>
        <v>0</v>
      </c>
      <c r="O33" s="15">
        <f t="shared" si="0"/>
        <v>0</v>
      </c>
    </row>
    <row r="34" spans="2:15" x14ac:dyDescent="0.25">
      <c r="B34" s="6" t="s">
        <v>2</v>
      </c>
      <c r="C34" s="15">
        <f>SUM(C4:C33)</f>
        <v>193</v>
      </c>
      <c r="D34" s="15">
        <f t="shared" ref="D34:N34" si="1">SUM(D4:D33)</f>
        <v>172</v>
      </c>
      <c r="E34" s="15">
        <f t="shared" si="1"/>
        <v>184</v>
      </c>
      <c r="F34" s="15">
        <f t="shared" si="1"/>
        <v>160</v>
      </c>
      <c r="G34" s="15">
        <f t="shared" si="1"/>
        <v>184</v>
      </c>
      <c r="H34" s="15">
        <f t="shared" si="1"/>
        <v>176</v>
      </c>
      <c r="I34" s="15">
        <f t="shared" si="1"/>
        <v>168</v>
      </c>
      <c r="J34" s="15">
        <f t="shared" si="1"/>
        <v>184</v>
      </c>
      <c r="K34" s="15">
        <f t="shared" si="1"/>
        <v>168</v>
      </c>
      <c r="L34" s="15">
        <f t="shared" si="1"/>
        <v>176</v>
      </c>
      <c r="M34" s="15">
        <f t="shared" si="1"/>
        <v>176</v>
      </c>
      <c r="N34" s="15">
        <f t="shared" si="1"/>
        <v>168</v>
      </c>
    </row>
    <row r="35" spans="2:15" x14ac:dyDescent="0.25">
      <c r="B35" s="4"/>
    </row>
    <row r="36" spans="2:15" x14ac:dyDescent="0.25">
      <c r="B36" s="4"/>
    </row>
  </sheetData>
  <mergeCells count="1">
    <mergeCell ref="H1:I1"/>
  </mergeCells>
  <printOptions headings="1" gridLine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35"/>
  <sheetViews>
    <sheetView workbookViewId="0">
      <selection activeCell="AI3" sqref="AI3"/>
    </sheetView>
  </sheetViews>
  <sheetFormatPr defaultRowHeight="15" x14ac:dyDescent="0.25"/>
  <cols>
    <col min="1" max="1" width="11.5703125" bestFit="1" customWidth="1"/>
    <col min="2" max="32" width="3" customWidth="1"/>
    <col min="33" max="34" width="6" bestFit="1" customWidth="1"/>
    <col min="35" max="35" width="10" bestFit="1" customWidth="1"/>
    <col min="36" max="36" width="11.5703125" bestFit="1" customWidth="1"/>
  </cols>
  <sheetData>
    <row r="1" spans="1:36" ht="28.5" x14ac:dyDescent="0.45">
      <c r="B1" t="s">
        <v>1</v>
      </c>
      <c r="D1" s="29">
        <f>Summary!H1</f>
        <v>2017</v>
      </c>
      <c r="E1" s="29"/>
      <c r="F1" s="29"/>
      <c r="G1" s="29"/>
      <c r="H1" s="2"/>
      <c r="I1" s="30">
        <f>DATE(D1,1,1)</f>
        <v>42736</v>
      </c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36" ht="15" customHeight="1" x14ac:dyDescent="0.25">
      <c r="A2" s="26" t="s">
        <v>5</v>
      </c>
      <c r="B2" s="27">
        <f>WEEKNUM(B4,1)</f>
        <v>1</v>
      </c>
      <c r="C2" s="27" t="str">
        <f>IF((WEEKNUM(C4,1)&lt;&gt;WEEKNUM(B4,1))*(MONTH($B$4)=MONTH(B4)),WEEKNUM(C4,1),"")</f>
        <v/>
      </c>
      <c r="D2" s="27" t="str">
        <f t="shared" ref="D2:AF2" si="0">IF((WEEKNUM(D4,1)&lt;&gt;WEEKNUM(C4,1))*(MONTH($B$4)=MONTH(C4)),WEEKNUM(D4,1),"")</f>
        <v/>
      </c>
      <c r="E2" s="27" t="str">
        <f t="shared" si="0"/>
        <v/>
      </c>
      <c r="F2" s="27" t="str">
        <f t="shared" si="0"/>
        <v/>
      </c>
      <c r="G2" s="27" t="str">
        <f t="shared" si="0"/>
        <v/>
      </c>
      <c r="H2" s="27" t="str">
        <f t="shared" si="0"/>
        <v/>
      </c>
      <c r="I2" s="27">
        <f t="shared" si="0"/>
        <v>2</v>
      </c>
      <c r="J2" s="27" t="str">
        <f t="shared" si="0"/>
        <v/>
      </c>
      <c r="K2" s="27" t="str">
        <f t="shared" si="0"/>
        <v/>
      </c>
      <c r="L2" s="27" t="str">
        <f t="shared" si="0"/>
        <v/>
      </c>
      <c r="M2" s="27" t="str">
        <f t="shared" si="0"/>
        <v/>
      </c>
      <c r="N2" s="27" t="str">
        <f t="shared" si="0"/>
        <v/>
      </c>
      <c r="O2" s="27" t="str">
        <f t="shared" si="0"/>
        <v/>
      </c>
      <c r="P2" s="27">
        <f t="shared" si="0"/>
        <v>3</v>
      </c>
      <c r="Q2" s="27" t="str">
        <f t="shared" si="0"/>
        <v/>
      </c>
      <c r="R2" s="27" t="str">
        <f t="shared" si="0"/>
        <v/>
      </c>
      <c r="S2" s="27" t="str">
        <f t="shared" si="0"/>
        <v/>
      </c>
      <c r="T2" s="27" t="str">
        <f t="shared" si="0"/>
        <v/>
      </c>
      <c r="U2" s="27" t="str">
        <f t="shared" si="0"/>
        <v/>
      </c>
      <c r="V2" s="27" t="str">
        <f t="shared" si="0"/>
        <v/>
      </c>
      <c r="W2" s="27">
        <f t="shared" si="0"/>
        <v>4</v>
      </c>
      <c r="X2" s="27" t="str">
        <f t="shared" si="0"/>
        <v/>
      </c>
      <c r="Y2" s="27" t="str">
        <f t="shared" si="0"/>
        <v/>
      </c>
      <c r="Z2" s="27" t="str">
        <f t="shared" si="0"/>
        <v/>
      </c>
      <c r="AA2" s="27" t="str">
        <f t="shared" si="0"/>
        <v/>
      </c>
      <c r="AB2" s="27" t="str">
        <f t="shared" si="0"/>
        <v/>
      </c>
      <c r="AC2" s="27" t="str">
        <f t="shared" si="0"/>
        <v/>
      </c>
      <c r="AD2" s="27">
        <f t="shared" si="0"/>
        <v>5</v>
      </c>
      <c r="AE2" s="27" t="str">
        <f t="shared" si="0"/>
        <v/>
      </c>
      <c r="AF2" s="27" t="str">
        <f t="shared" si="0"/>
        <v/>
      </c>
      <c r="AG2" s="13"/>
    </row>
    <row r="3" spans="1:36" ht="15" customHeight="1" x14ac:dyDescent="0.25">
      <c r="A3" s="24" t="s">
        <v>4</v>
      </c>
      <c r="B3" s="25" t="str">
        <f>IF(MONTH($B$4)=MONTH(B4),CHOOSE(WEEKDAY(B4,2),"M","T","W","T","F","S","S"),"")</f>
        <v>S</v>
      </c>
      <c r="C3" s="25" t="str">
        <f t="shared" ref="C3:AF3" si="1">IF(MONTH($B$4)=MONTH(C4),CHOOSE(WEEKDAY(C4,2),"M","T","W","T","F","S","S"),"")</f>
        <v>M</v>
      </c>
      <c r="D3" s="25" t="str">
        <f t="shared" si="1"/>
        <v>T</v>
      </c>
      <c r="E3" s="25" t="str">
        <f t="shared" si="1"/>
        <v>W</v>
      </c>
      <c r="F3" s="25" t="str">
        <f t="shared" si="1"/>
        <v>T</v>
      </c>
      <c r="G3" s="25" t="str">
        <f t="shared" si="1"/>
        <v>F</v>
      </c>
      <c r="H3" s="25" t="str">
        <f t="shared" si="1"/>
        <v>S</v>
      </c>
      <c r="I3" s="25" t="str">
        <f t="shared" si="1"/>
        <v>S</v>
      </c>
      <c r="J3" s="25" t="str">
        <f t="shared" si="1"/>
        <v>M</v>
      </c>
      <c r="K3" s="25" t="str">
        <f t="shared" si="1"/>
        <v>T</v>
      </c>
      <c r="L3" s="25" t="str">
        <f t="shared" si="1"/>
        <v>W</v>
      </c>
      <c r="M3" s="25" t="str">
        <f t="shared" si="1"/>
        <v>T</v>
      </c>
      <c r="N3" s="25" t="str">
        <f t="shared" si="1"/>
        <v>F</v>
      </c>
      <c r="O3" s="25" t="str">
        <f t="shared" si="1"/>
        <v>S</v>
      </c>
      <c r="P3" s="25" t="str">
        <f t="shared" si="1"/>
        <v>S</v>
      </c>
      <c r="Q3" s="25" t="str">
        <f t="shared" si="1"/>
        <v>M</v>
      </c>
      <c r="R3" s="25" t="str">
        <f t="shared" si="1"/>
        <v>T</v>
      </c>
      <c r="S3" s="25" t="str">
        <f t="shared" si="1"/>
        <v>W</v>
      </c>
      <c r="T3" s="25" t="str">
        <f t="shared" si="1"/>
        <v>T</v>
      </c>
      <c r="U3" s="25" t="str">
        <f t="shared" si="1"/>
        <v>F</v>
      </c>
      <c r="V3" s="25" t="str">
        <f t="shared" si="1"/>
        <v>S</v>
      </c>
      <c r="W3" s="25" t="str">
        <f t="shared" si="1"/>
        <v>S</v>
      </c>
      <c r="X3" s="25" t="str">
        <f t="shared" si="1"/>
        <v>M</v>
      </c>
      <c r="Y3" s="25" t="str">
        <f t="shared" si="1"/>
        <v>T</v>
      </c>
      <c r="Z3" s="25" t="str">
        <f t="shared" si="1"/>
        <v>W</v>
      </c>
      <c r="AA3" s="25" t="str">
        <f t="shared" si="1"/>
        <v>T</v>
      </c>
      <c r="AB3" s="25" t="str">
        <f t="shared" si="1"/>
        <v>F</v>
      </c>
      <c r="AC3" s="25" t="str">
        <f t="shared" si="1"/>
        <v>S</v>
      </c>
      <c r="AD3" s="25" t="str">
        <f t="shared" si="1"/>
        <v>S</v>
      </c>
      <c r="AE3" s="25" t="str">
        <f t="shared" si="1"/>
        <v>M</v>
      </c>
      <c r="AF3" s="25" t="str">
        <f t="shared" si="1"/>
        <v>T</v>
      </c>
      <c r="AG3" s="25"/>
    </row>
    <row r="4" spans="1:36" x14ac:dyDescent="0.25">
      <c r="A4" s="4" t="s">
        <v>0</v>
      </c>
      <c r="B4" s="18">
        <f>DATE($D$1,MONTH($I$1),COLUMNS($A$1:A1))</f>
        <v>42736</v>
      </c>
      <c r="C4" s="18">
        <f>DATE($D$1,MONTH($I$1),COLUMNS($A$1:B1))</f>
        <v>42737</v>
      </c>
      <c r="D4" s="18">
        <f>DATE($D$1,MONTH($I$1),COLUMNS($A$1:C1))</f>
        <v>42738</v>
      </c>
      <c r="E4" s="18">
        <f>DATE($D$1,MONTH($I$1),COLUMNS($A$1:D1))</f>
        <v>42739</v>
      </c>
      <c r="F4" s="18">
        <f>DATE($D$1,MONTH($I$1),COLUMNS($A$1:E1))</f>
        <v>42740</v>
      </c>
      <c r="G4" s="18">
        <f>DATE($D$1,MONTH($I$1),COLUMNS($A$1:F1))</f>
        <v>42741</v>
      </c>
      <c r="H4" s="18">
        <f>DATE($D$1,MONTH($I$1),COLUMNS($A$1:G1))</f>
        <v>42742</v>
      </c>
      <c r="I4" s="18">
        <f>DATE($D$1,MONTH($I$1),COLUMNS($A$1:H1))</f>
        <v>42743</v>
      </c>
      <c r="J4" s="18">
        <f>DATE($D$1,MONTH($I$1),COLUMNS($A$1:I1))</f>
        <v>42744</v>
      </c>
      <c r="K4" s="18">
        <f>DATE($D$1,MONTH($I$1),COLUMNS($A$1:J1))</f>
        <v>42745</v>
      </c>
      <c r="L4" s="18">
        <f>DATE($D$1,MONTH($I$1),COLUMNS($A$1:K1))</f>
        <v>42746</v>
      </c>
      <c r="M4" s="18">
        <f>DATE($D$1,MONTH($I$1),COLUMNS($A$1:L1))</f>
        <v>42747</v>
      </c>
      <c r="N4" s="18">
        <f>DATE($D$1,MONTH($I$1),COLUMNS($A$1:M1))</f>
        <v>42748</v>
      </c>
      <c r="O4" s="18">
        <f>DATE($D$1,MONTH($I$1),COLUMNS($A$1:N1))</f>
        <v>42749</v>
      </c>
      <c r="P4" s="18">
        <f>DATE($D$1,MONTH($I$1),COLUMNS($A$1:O1))</f>
        <v>42750</v>
      </c>
      <c r="Q4" s="18">
        <f>DATE($D$1,MONTH($I$1),COLUMNS($A$1:P1))</f>
        <v>42751</v>
      </c>
      <c r="R4" s="18">
        <f>DATE($D$1,MONTH($I$1),COLUMNS($A$1:Q1))</f>
        <v>42752</v>
      </c>
      <c r="S4" s="18">
        <f>DATE($D$1,MONTH($I$1),COLUMNS($A$1:R1))</f>
        <v>42753</v>
      </c>
      <c r="T4" s="18">
        <f>DATE($D$1,MONTH($I$1),COLUMNS($A$1:S1))</f>
        <v>42754</v>
      </c>
      <c r="U4" s="18">
        <f>DATE($D$1,MONTH($I$1),COLUMNS($A$1:T1))</f>
        <v>42755</v>
      </c>
      <c r="V4" s="18">
        <f>DATE($D$1,MONTH($I$1),COLUMNS($A$1:U1))</f>
        <v>42756</v>
      </c>
      <c r="W4" s="18">
        <f>DATE($D$1,MONTH($I$1),COLUMNS($A$1:V1))</f>
        <v>42757</v>
      </c>
      <c r="X4" s="18">
        <f>DATE($D$1,MONTH($I$1),COLUMNS($A$1:W1))</f>
        <v>42758</v>
      </c>
      <c r="Y4" s="18">
        <f>DATE($D$1,MONTH($I$1),COLUMNS($A$1:X1))</f>
        <v>42759</v>
      </c>
      <c r="Z4" s="18">
        <f>DATE($D$1,MONTH($I$1),COLUMNS($A$1:Y1))</f>
        <v>42760</v>
      </c>
      <c r="AA4" s="18">
        <f>DATE($D$1,MONTH($I$1),COLUMNS($A$1:Z1))</f>
        <v>42761</v>
      </c>
      <c r="AB4" s="18">
        <f>DATE($D$1,MONTH($I$1),COLUMNS($A$1:AA1))</f>
        <v>42762</v>
      </c>
      <c r="AC4" s="18">
        <f>DATE($D$1,MONTH($I$1),COLUMNS($A$1:AB1))</f>
        <v>42763</v>
      </c>
      <c r="AD4" s="18">
        <f>DATE($D$1,MONTH($I$1),COLUMNS($A$1:AC1))</f>
        <v>42764</v>
      </c>
      <c r="AE4" s="18">
        <f>DATE($D$1,MONTH($I$1),COLUMNS($A$1:AD1))</f>
        <v>42765</v>
      </c>
      <c r="AF4" s="18">
        <f>DATE($D$1,MONTH($I$1),COLUMNS($A$1:AE1))</f>
        <v>42766</v>
      </c>
      <c r="AG4" s="4" t="s">
        <v>2</v>
      </c>
      <c r="AI4" s="4"/>
      <c r="AJ4" s="4"/>
    </row>
    <row r="5" spans="1:36" x14ac:dyDescent="0.25">
      <c r="A5" s="20" t="s">
        <v>6</v>
      </c>
      <c r="B5" s="21"/>
      <c r="C5" s="21">
        <v>12</v>
      </c>
      <c r="D5" s="21">
        <v>8</v>
      </c>
      <c r="E5" s="21">
        <v>8</v>
      </c>
      <c r="F5" s="21">
        <v>8</v>
      </c>
      <c r="G5" s="21">
        <v>4</v>
      </c>
      <c r="H5" s="21"/>
      <c r="I5" s="21"/>
      <c r="J5" s="21">
        <v>1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0">
        <f t="shared" ref="AG5:AG32" si="2">SUM(B5:AF5)</f>
        <v>41</v>
      </c>
      <c r="AI5" s="9"/>
    </row>
    <row r="6" spans="1:36" x14ac:dyDescent="0.25">
      <c r="A6" s="20" t="s">
        <v>7</v>
      </c>
      <c r="B6" s="21"/>
      <c r="C6" s="21"/>
      <c r="D6" s="21"/>
      <c r="E6" s="21"/>
      <c r="F6" s="21"/>
      <c r="G6" s="21">
        <v>4</v>
      </c>
      <c r="H6" s="21"/>
      <c r="I6" s="21"/>
      <c r="J6" s="21">
        <v>7</v>
      </c>
      <c r="K6" s="21">
        <v>8</v>
      </c>
      <c r="L6" s="21">
        <v>8</v>
      </c>
      <c r="M6" s="21">
        <v>8</v>
      </c>
      <c r="N6" s="21">
        <v>8</v>
      </c>
      <c r="O6" s="21"/>
      <c r="P6" s="21"/>
      <c r="Q6" s="21">
        <v>8</v>
      </c>
      <c r="R6" s="21">
        <v>2</v>
      </c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0">
        <f t="shared" si="2"/>
        <v>53</v>
      </c>
      <c r="AI6" s="9"/>
    </row>
    <row r="7" spans="1:36" x14ac:dyDescent="0.25">
      <c r="A7" s="20" t="s">
        <v>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>
        <v>6</v>
      </c>
      <c r="S7" s="21">
        <v>12</v>
      </c>
      <c r="T7" s="21">
        <v>12</v>
      </c>
      <c r="U7" s="21">
        <v>9</v>
      </c>
      <c r="V7" s="21"/>
      <c r="W7" s="21">
        <v>4</v>
      </c>
      <c r="X7" s="21">
        <v>2</v>
      </c>
      <c r="Y7" s="21"/>
      <c r="Z7" s="21"/>
      <c r="AA7" s="21"/>
      <c r="AB7" s="21"/>
      <c r="AC7" s="21"/>
      <c r="AD7" s="21"/>
      <c r="AE7" s="21"/>
      <c r="AF7" s="21"/>
      <c r="AG7" s="20">
        <f t="shared" si="2"/>
        <v>45</v>
      </c>
      <c r="AI7" s="9"/>
    </row>
    <row r="8" spans="1:36" x14ac:dyDescent="0.25">
      <c r="A8" s="20" t="s">
        <v>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>
        <v>4</v>
      </c>
      <c r="Y8" s="21">
        <v>2</v>
      </c>
      <c r="Z8" s="21">
        <v>6</v>
      </c>
      <c r="AA8" s="21"/>
      <c r="AB8" s="21"/>
      <c r="AC8" s="21"/>
      <c r="AD8" s="21"/>
      <c r="AE8" s="21"/>
      <c r="AF8" s="21"/>
      <c r="AG8" s="20">
        <f t="shared" si="2"/>
        <v>12</v>
      </c>
      <c r="AI8" s="9"/>
    </row>
    <row r="9" spans="1:36" x14ac:dyDescent="0.25">
      <c r="A9" s="20" t="s">
        <v>10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>
        <v>2</v>
      </c>
      <c r="Y9" s="21">
        <v>6</v>
      </c>
      <c r="Z9" s="21">
        <v>2</v>
      </c>
      <c r="AA9" s="21">
        <v>8</v>
      </c>
      <c r="AB9" s="21">
        <v>8</v>
      </c>
      <c r="AC9" s="21"/>
      <c r="AD9" s="21"/>
      <c r="AE9" s="21">
        <v>8</v>
      </c>
      <c r="AF9" s="21">
        <v>8</v>
      </c>
      <c r="AG9" s="20">
        <f t="shared" si="2"/>
        <v>42</v>
      </c>
      <c r="AI9" s="9"/>
    </row>
    <row r="10" spans="1:36" x14ac:dyDescent="0.25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0">
        <f t="shared" si="2"/>
        <v>0</v>
      </c>
      <c r="AI10" s="9"/>
    </row>
    <row r="11" spans="1:36" x14ac:dyDescent="0.25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0">
        <f t="shared" si="2"/>
        <v>0</v>
      </c>
      <c r="AI11" s="9"/>
    </row>
    <row r="12" spans="1:36" x14ac:dyDescent="0.25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0">
        <f t="shared" si="2"/>
        <v>0</v>
      </c>
      <c r="AI12" s="9"/>
    </row>
    <row r="13" spans="1:36" x14ac:dyDescent="0.25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0">
        <f t="shared" si="2"/>
        <v>0</v>
      </c>
      <c r="AI13" s="9"/>
    </row>
    <row r="14" spans="1:36" x14ac:dyDescent="0.2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0">
        <f t="shared" si="2"/>
        <v>0</v>
      </c>
      <c r="AI14" s="9"/>
    </row>
    <row r="15" spans="1:36" x14ac:dyDescent="0.2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0">
        <f t="shared" si="2"/>
        <v>0</v>
      </c>
      <c r="AI15" s="9"/>
    </row>
    <row r="16" spans="1:36" x14ac:dyDescent="0.2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0">
        <f t="shared" si="2"/>
        <v>0</v>
      </c>
      <c r="AI16" s="9"/>
    </row>
    <row r="17" spans="1:35" x14ac:dyDescent="0.2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0">
        <f t="shared" si="2"/>
        <v>0</v>
      </c>
      <c r="AI17" s="9"/>
    </row>
    <row r="18" spans="1:35" x14ac:dyDescent="0.25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0">
        <f t="shared" si="2"/>
        <v>0</v>
      </c>
      <c r="AI18" s="9"/>
    </row>
    <row r="19" spans="1:35" x14ac:dyDescent="0.25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0">
        <f t="shared" si="2"/>
        <v>0</v>
      </c>
      <c r="AI19" s="9"/>
    </row>
    <row r="20" spans="1:35" x14ac:dyDescent="0.25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0">
        <f t="shared" si="2"/>
        <v>0</v>
      </c>
      <c r="AI20" s="9"/>
    </row>
    <row r="21" spans="1:35" x14ac:dyDescent="0.25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0">
        <f t="shared" si="2"/>
        <v>0</v>
      </c>
      <c r="AI21" s="9"/>
    </row>
    <row r="22" spans="1:35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0">
        <f t="shared" si="2"/>
        <v>0</v>
      </c>
      <c r="AI22" s="9"/>
    </row>
    <row r="23" spans="1:35" x14ac:dyDescent="0.25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0">
        <f t="shared" si="2"/>
        <v>0</v>
      </c>
      <c r="AI23" s="9"/>
    </row>
    <row r="24" spans="1:35" x14ac:dyDescent="0.2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0">
        <f t="shared" si="2"/>
        <v>0</v>
      </c>
      <c r="AI24" s="9"/>
    </row>
    <row r="25" spans="1:35" x14ac:dyDescent="0.25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0">
        <f t="shared" si="2"/>
        <v>0</v>
      </c>
      <c r="AI25" s="9"/>
    </row>
    <row r="26" spans="1:35" x14ac:dyDescent="0.2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0">
        <f t="shared" si="2"/>
        <v>0</v>
      </c>
      <c r="AI26" s="9"/>
    </row>
    <row r="27" spans="1:35" x14ac:dyDescent="0.25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0">
        <f t="shared" si="2"/>
        <v>0</v>
      </c>
      <c r="AI27" s="9"/>
    </row>
    <row r="28" spans="1:35" x14ac:dyDescent="0.2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0">
        <f t="shared" si="2"/>
        <v>0</v>
      </c>
      <c r="AI28" s="9"/>
    </row>
    <row r="29" spans="1:35" x14ac:dyDescent="0.25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0">
        <f t="shared" si="2"/>
        <v>0</v>
      </c>
      <c r="AI29" s="9"/>
    </row>
    <row r="30" spans="1:35" x14ac:dyDescent="0.25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0">
        <f t="shared" si="2"/>
        <v>0</v>
      </c>
      <c r="AI30" s="9"/>
    </row>
    <row r="31" spans="1:35" x14ac:dyDescent="0.25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0">
        <f t="shared" si="2"/>
        <v>0</v>
      </c>
      <c r="AI31" s="9"/>
    </row>
    <row r="32" spans="1:35" x14ac:dyDescent="0.25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0">
        <f t="shared" si="2"/>
        <v>0</v>
      </c>
      <c r="AI32" s="9"/>
    </row>
    <row r="33" spans="1:34" x14ac:dyDescent="0.25">
      <c r="A33" s="4" t="s">
        <v>2</v>
      </c>
      <c r="B33" s="20">
        <f>SUM(B5:B32)</f>
        <v>0</v>
      </c>
      <c r="C33" s="22">
        <f t="shared" ref="C33:AF33" si="3">SUM(C5:C32)</f>
        <v>12</v>
      </c>
      <c r="D33" s="19">
        <f t="shared" si="3"/>
        <v>8</v>
      </c>
      <c r="E33" s="19">
        <f t="shared" si="3"/>
        <v>8</v>
      </c>
      <c r="F33" s="19">
        <f t="shared" si="3"/>
        <v>8</v>
      </c>
      <c r="G33" s="19">
        <f t="shared" si="3"/>
        <v>8</v>
      </c>
      <c r="H33" s="19">
        <f t="shared" si="3"/>
        <v>0</v>
      </c>
      <c r="I33" s="19">
        <f t="shared" si="3"/>
        <v>0</v>
      </c>
      <c r="J33" s="19">
        <f t="shared" si="3"/>
        <v>8</v>
      </c>
      <c r="K33" s="19">
        <f t="shared" si="3"/>
        <v>8</v>
      </c>
      <c r="L33" s="19">
        <f t="shared" si="3"/>
        <v>8</v>
      </c>
      <c r="M33" s="19">
        <f t="shared" si="3"/>
        <v>8</v>
      </c>
      <c r="N33" s="19">
        <f t="shared" si="3"/>
        <v>8</v>
      </c>
      <c r="O33" s="19">
        <f t="shared" si="3"/>
        <v>0</v>
      </c>
      <c r="P33" s="19">
        <f t="shared" si="3"/>
        <v>0</v>
      </c>
      <c r="Q33" s="19">
        <f t="shared" si="3"/>
        <v>8</v>
      </c>
      <c r="R33" s="19">
        <f t="shared" si="3"/>
        <v>8</v>
      </c>
      <c r="S33" s="19">
        <f t="shared" si="3"/>
        <v>12</v>
      </c>
      <c r="T33" s="19">
        <f t="shared" si="3"/>
        <v>12</v>
      </c>
      <c r="U33" s="19">
        <f t="shared" si="3"/>
        <v>9</v>
      </c>
      <c r="V33" s="19">
        <f t="shared" si="3"/>
        <v>0</v>
      </c>
      <c r="W33" s="19">
        <f t="shared" si="3"/>
        <v>4</v>
      </c>
      <c r="X33" s="19">
        <f t="shared" si="3"/>
        <v>8</v>
      </c>
      <c r="Y33" s="19">
        <f t="shared" si="3"/>
        <v>8</v>
      </c>
      <c r="Z33" s="19">
        <f t="shared" si="3"/>
        <v>8</v>
      </c>
      <c r="AA33" s="19">
        <f t="shared" si="3"/>
        <v>8</v>
      </c>
      <c r="AB33" s="19">
        <f t="shared" si="3"/>
        <v>8</v>
      </c>
      <c r="AC33" s="19">
        <f t="shared" si="3"/>
        <v>0</v>
      </c>
      <c r="AD33" s="19">
        <f t="shared" si="3"/>
        <v>0</v>
      </c>
      <c r="AE33" s="19">
        <f t="shared" si="3"/>
        <v>8</v>
      </c>
      <c r="AF33" s="19">
        <f t="shared" si="3"/>
        <v>8</v>
      </c>
      <c r="AG33" s="23">
        <f>SUM(AG5:AG32)</f>
        <v>193</v>
      </c>
    </row>
    <row r="34" spans="1:34" x14ac:dyDescent="0.25">
      <c r="A34" s="4"/>
      <c r="AH34" s="8"/>
    </row>
    <row r="35" spans="1:34" x14ac:dyDescent="0.25">
      <c r="A35" s="4"/>
    </row>
  </sheetData>
  <mergeCells count="2">
    <mergeCell ref="D1:G1"/>
    <mergeCell ref="I1:U1"/>
  </mergeCells>
  <conditionalFormatting sqref="B4:AF32">
    <cfRule type="expression" dxfId="46" priority="2">
      <formula>IF($AI$3="Off",,MONTH(B$4)=MONTH($B$4))</formula>
    </cfRule>
    <cfRule type="expression" dxfId="45" priority="1">
      <formula>IF($AI$2="Off",,(WEEKDAY(B$4,2)&gt;5)*(MONTH(B$4)=MONTH($B$4)))</formula>
    </cfRule>
  </conditionalFormatting>
  <printOptions headings="1" gridLines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35"/>
  <sheetViews>
    <sheetView workbookViewId="0">
      <selection activeCell="B4" sqref="B4"/>
    </sheetView>
  </sheetViews>
  <sheetFormatPr defaultRowHeight="15" x14ac:dyDescent="0.25"/>
  <cols>
    <col min="1" max="1" width="11.5703125" bestFit="1" customWidth="1"/>
    <col min="2" max="32" width="3" customWidth="1"/>
    <col min="33" max="33" width="6" bestFit="1" customWidth="1"/>
    <col min="34" max="34" width="10" bestFit="1" customWidth="1"/>
    <col min="35" max="35" width="11.5703125" bestFit="1" customWidth="1"/>
  </cols>
  <sheetData>
    <row r="1" spans="1:35" ht="28.5" x14ac:dyDescent="0.45">
      <c r="B1" t="s">
        <v>1</v>
      </c>
      <c r="D1" s="29">
        <f>Summary!H1</f>
        <v>2017</v>
      </c>
      <c r="E1" s="29"/>
      <c r="F1" s="29"/>
      <c r="G1" s="29"/>
      <c r="H1" s="2"/>
      <c r="I1" s="30">
        <f>DATE(D1,2,1)</f>
        <v>42767</v>
      </c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35" ht="15" customHeight="1" x14ac:dyDescent="0.25">
      <c r="A2" s="12" t="s">
        <v>5</v>
      </c>
      <c r="B2" s="13">
        <f>WEEKNUM(B4,1)</f>
        <v>5</v>
      </c>
      <c r="C2" s="13" t="str">
        <f>IF((WEEKNUM(C4,1)&lt;&gt;WEEKNUM(B4,1))*(MONTH($B$4)=MONTH(B4)),WEEKNUM(C4,1),"")</f>
        <v/>
      </c>
      <c r="D2" s="13" t="str">
        <f t="shared" ref="D2:AF2" si="0">IF((WEEKNUM(D4,1)&lt;&gt;WEEKNUM(C4,1))*(MONTH($B$4)=MONTH(C4)),WEEKNUM(D4,1),"")</f>
        <v/>
      </c>
      <c r="E2" s="13" t="str">
        <f t="shared" si="0"/>
        <v/>
      </c>
      <c r="F2" s="13">
        <f t="shared" si="0"/>
        <v>6</v>
      </c>
      <c r="G2" s="13" t="str">
        <f t="shared" si="0"/>
        <v/>
      </c>
      <c r="H2" s="13" t="str">
        <f t="shared" si="0"/>
        <v/>
      </c>
      <c r="I2" s="13" t="str">
        <f t="shared" si="0"/>
        <v/>
      </c>
      <c r="J2" s="13" t="str">
        <f t="shared" si="0"/>
        <v/>
      </c>
      <c r="K2" s="13" t="str">
        <f t="shared" si="0"/>
        <v/>
      </c>
      <c r="L2" s="13" t="str">
        <f t="shared" si="0"/>
        <v/>
      </c>
      <c r="M2" s="13">
        <f t="shared" si="0"/>
        <v>7</v>
      </c>
      <c r="N2" s="13" t="str">
        <f t="shared" si="0"/>
        <v/>
      </c>
      <c r="O2" s="13" t="str">
        <f t="shared" si="0"/>
        <v/>
      </c>
      <c r="P2" s="13" t="str">
        <f t="shared" si="0"/>
        <v/>
      </c>
      <c r="Q2" s="13" t="str">
        <f t="shared" si="0"/>
        <v/>
      </c>
      <c r="R2" s="13" t="str">
        <f t="shared" si="0"/>
        <v/>
      </c>
      <c r="S2" s="13" t="str">
        <f t="shared" si="0"/>
        <v/>
      </c>
      <c r="T2" s="13">
        <f t="shared" si="0"/>
        <v>8</v>
      </c>
      <c r="U2" s="13" t="str">
        <f t="shared" si="0"/>
        <v/>
      </c>
      <c r="V2" s="13" t="str">
        <f t="shared" si="0"/>
        <v/>
      </c>
      <c r="W2" s="13" t="str">
        <f t="shared" si="0"/>
        <v/>
      </c>
      <c r="X2" s="13" t="str">
        <f t="shared" si="0"/>
        <v/>
      </c>
      <c r="Y2" s="13" t="str">
        <f t="shared" si="0"/>
        <v/>
      </c>
      <c r="Z2" s="13" t="str">
        <f t="shared" si="0"/>
        <v/>
      </c>
      <c r="AA2" s="13">
        <f t="shared" si="0"/>
        <v>9</v>
      </c>
      <c r="AB2" s="13" t="str">
        <f t="shared" si="0"/>
        <v/>
      </c>
      <c r="AC2" s="13" t="str">
        <f t="shared" si="0"/>
        <v/>
      </c>
      <c r="AD2" s="13" t="str">
        <f t="shared" si="0"/>
        <v/>
      </c>
      <c r="AE2" s="13" t="str">
        <f t="shared" si="0"/>
        <v/>
      </c>
      <c r="AF2" s="13" t="str">
        <f t="shared" si="0"/>
        <v/>
      </c>
    </row>
    <row r="3" spans="1:35" x14ac:dyDescent="0.25">
      <c r="A3" t="s">
        <v>4</v>
      </c>
      <c r="B3" s="11" t="str">
        <f>IF(MONTH($B$4)=MONTH(B4),CHOOSE(WEEKDAY(B4,2),"M","T","W","T","F","S","S"),"")</f>
        <v>W</v>
      </c>
      <c r="C3" s="11" t="str">
        <f t="shared" ref="C3:AF3" si="1">IF(MONTH($B$4)=MONTH(C4),CHOOSE(WEEKDAY(C4,2),"M","T","W","T","F","S","S"),"")</f>
        <v>T</v>
      </c>
      <c r="D3" s="11" t="str">
        <f t="shared" si="1"/>
        <v>F</v>
      </c>
      <c r="E3" s="11" t="str">
        <f t="shared" si="1"/>
        <v>S</v>
      </c>
      <c r="F3" s="11" t="str">
        <f t="shared" si="1"/>
        <v>S</v>
      </c>
      <c r="G3" s="11" t="str">
        <f t="shared" si="1"/>
        <v>M</v>
      </c>
      <c r="H3" s="11" t="str">
        <f t="shared" si="1"/>
        <v>T</v>
      </c>
      <c r="I3" s="11" t="str">
        <f t="shared" si="1"/>
        <v>W</v>
      </c>
      <c r="J3" s="11" t="str">
        <f t="shared" si="1"/>
        <v>T</v>
      </c>
      <c r="K3" s="11" t="str">
        <f t="shared" si="1"/>
        <v>F</v>
      </c>
      <c r="L3" s="11" t="str">
        <f t="shared" si="1"/>
        <v>S</v>
      </c>
      <c r="M3" s="11" t="str">
        <f t="shared" si="1"/>
        <v>S</v>
      </c>
      <c r="N3" s="11" t="str">
        <f t="shared" si="1"/>
        <v>M</v>
      </c>
      <c r="O3" s="11" t="str">
        <f t="shared" si="1"/>
        <v>T</v>
      </c>
      <c r="P3" s="11" t="str">
        <f t="shared" si="1"/>
        <v>W</v>
      </c>
      <c r="Q3" s="11" t="str">
        <f t="shared" si="1"/>
        <v>T</v>
      </c>
      <c r="R3" s="11" t="str">
        <f t="shared" si="1"/>
        <v>F</v>
      </c>
      <c r="S3" s="11" t="str">
        <f t="shared" si="1"/>
        <v>S</v>
      </c>
      <c r="T3" s="11" t="str">
        <f t="shared" si="1"/>
        <v>S</v>
      </c>
      <c r="U3" s="11" t="str">
        <f t="shared" si="1"/>
        <v>M</v>
      </c>
      <c r="V3" s="11" t="str">
        <f t="shared" si="1"/>
        <v>T</v>
      </c>
      <c r="W3" s="11" t="str">
        <f t="shared" si="1"/>
        <v>W</v>
      </c>
      <c r="X3" s="11" t="str">
        <f t="shared" si="1"/>
        <v>T</v>
      </c>
      <c r="Y3" s="11" t="str">
        <f t="shared" si="1"/>
        <v>F</v>
      </c>
      <c r="Z3" s="11" t="str">
        <f t="shared" si="1"/>
        <v>S</v>
      </c>
      <c r="AA3" s="11" t="str">
        <f t="shared" si="1"/>
        <v>S</v>
      </c>
      <c r="AB3" s="11" t="str">
        <f t="shared" si="1"/>
        <v>M</v>
      </c>
      <c r="AC3" s="11" t="str">
        <f t="shared" si="1"/>
        <v>T</v>
      </c>
      <c r="AD3" s="11" t="str">
        <f t="shared" si="1"/>
        <v/>
      </c>
      <c r="AE3" s="11" t="str">
        <f t="shared" si="1"/>
        <v/>
      </c>
      <c r="AF3" s="11" t="str">
        <f t="shared" si="1"/>
        <v/>
      </c>
    </row>
    <row r="4" spans="1:35" x14ac:dyDescent="0.25">
      <c r="A4" s="4" t="s">
        <v>0</v>
      </c>
      <c r="B4" s="7">
        <f>DATE($D$1,MONTH($I$1),COLUMNS($A$1:A1))</f>
        <v>42767</v>
      </c>
      <c r="C4" s="7">
        <f>DATE($D$1,MONTH($I$1),COLUMNS($A$1:B1))</f>
        <v>42768</v>
      </c>
      <c r="D4" s="7">
        <f>DATE($D$1,MONTH($I$1),COLUMNS($A$1:C1))</f>
        <v>42769</v>
      </c>
      <c r="E4" s="7">
        <f>DATE($D$1,MONTH($I$1),COLUMNS($A$1:D1))</f>
        <v>42770</v>
      </c>
      <c r="F4" s="7">
        <f>DATE($D$1,MONTH($I$1),COLUMNS($A$1:E1))</f>
        <v>42771</v>
      </c>
      <c r="G4" s="7">
        <f>DATE($D$1,MONTH($I$1),COLUMNS($A$1:F1))</f>
        <v>42772</v>
      </c>
      <c r="H4" s="7">
        <f>DATE($D$1,MONTH($I$1),COLUMNS($A$1:G1))</f>
        <v>42773</v>
      </c>
      <c r="I4" s="7">
        <f>DATE($D$1,MONTH($I$1),COLUMNS($A$1:H1))</f>
        <v>42774</v>
      </c>
      <c r="J4" s="7">
        <f>DATE($D$1,MONTH($I$1),COLUMNS($A$1:I1))</f>
        <v>42775</v>
      </c>
      <c r="K4" s="7">
        <f>DATE($D$1,MONTH($I$1),COLUMNS($A$1:J1))</f>
        <v>42776</v>
      </c>
      <c r="L4" s="7">
        <f>DATE($D$1,MONTH($I$1),COLUMNS($A$1:K1))</f>
        <v>42777</v>
      </c>
      <c r="M4" s="7">
        <f>DATE($D$1,MONTH($I$1),COLUMNS($A$1:L1))</f>
        <v>42778</v>
      </c>
      <c r="N4" s="7">
        <f>DATE($D$1,MONTH($I$1),COLUMNS($A$1:M1))</f>
        <v>42779</v>
      </c>
      <c r="O4" s="7">
        <f>DATE($D$1,MONTH($I$1),COLUMNS($A$1:N1))</f>
        <v>42780</v>
      </c>
      <c r="P4" s="7">
        <f>DATE($D$1,MONTH($I$1),COLUMNS($A$1:O1))</f>
        <v>42781</v>
      </c>
      <c r="Q4" s="7">
        <f>DATE($D$1,MONTH($I$1),COLUMNS($A$1:P1))</f>
        <v>42782</v>
      </c>
      <c r="R4" s="7">
        <f>DATE($D$1,MONTH($I$1),COLUMNS($A$1:Q1))</f>
        <v>42783</v>
      </c>
      <c r="S4" s="7">
        <f>DATE($D$1,MONTH($I$1),COLUMNS($A$1:R1))</f>
        <v>42784</v>
      </c>
      <c r="T4" s="7">
        <f>DATE($D$1,MONTH($I$1),COLUMNS($A$1:S1))</f>
        <v>42785</v>
      </c>
      <c r="U4" s="7">
        <f>DATE($D$1,MONTH($I$1),COLUMNS($A$1:T1))</f>
        <v>42786</v>
      </c>
      <c r="V4" s="7">
        <f>DATE($D$1,MONTH($I$1),COLUMNS($A$1:U1))</f>
        <v>42787</v>
      </c>
      <c r="W4" s="7">
        <f>DATE($D$1,MONTH($I$1),COLUMNS($A$1:V1))</f>
        <v>42788</v>
      </c>
      <c r="X4" s="7">
        <f>DATE($D$1,MONTH($I$1),COLUMNS($A$1:W1))</f>
        <v>42789</v>
      </c>
      <c r="Y4" s="7">
        <f>DATE($D$1,MONTH($I$1),COLUMNS($A$1:X1))</f>
        <v>42790</v>
      </c>
      <c r="Z4" s="7">
        <f>DATE($D$1,MONTH($I$1),COLUMNS($A$1:Y1))</f>
        <v>42791</v>
      </c>
      <c r="AA4" s="7">
        <f>DATE($D$1,MONTH($I$1),COLUMNS($A$1:Z1))</f>
        <v>42792</v>
      </c>
      <c r="AB4" s="7">
        <f>DATE($D$1,MONTH($I$1),COLUMNS($A$1:AA1))</f>
        <v>42793</v>
      </c>
      <c r="AC4" s="7">
        <f>DATE($D$1,MONTH($I$1),COLUMNS($A$1:AB1))</f>
        <v>42794</v>
      </c>
      <c r="AD4" s="7">
        <f>DATE($D$1,MONTH($I$1),COLUMNS($A$1:AC1))</f>
        <v>42795</v>
      </c>
      <c r="AE4" s="7">
        <f>DATE($D$1,MONTH($I$1),COLUMNS($A$1:AD1))</f>
        <v>42796</v>
      </c>
      <c r="AF4" s="7">
        <f>DATE($D$1,MONTH($I$1),COLUMNS($A$1:AE1))</f>
        <v>42797</v>
      </c>
      <c r="AG4" s="4" t="s">
        <v>2</v>
      </c>
      <c r="AH4" s="4"/>
      <c r="AI4" s="4"/>
    </row>
    <row r="5" spans="1:35" x14ac:dyDescent="0.25">
      <c r="A5" s="14" t="s">
        <v>10</v>
      </c>
      <c r="B5" s="10">
        <v>4</v>
      </c>
      <c r="C5" s="10">
        <v>8</v>
      </c>
      <c r="D5" s="10">
        <v>8</v>
      </c>
      <c r="E5" s="10"/>
      <c r="F5" s="10"/>
      <c r="G5" s="10">
        <v>8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9">
        <f>SUM(B5:AF5)</f>
        <v>28</v>
      </c>
    </row>
    <row r="6" spans="1:35" x14ac:dyDescent="0.25">
      <c r="A6" s="14" t="s">
        <v>11</v>
      </c>
      <c r="B6" s="10">
        <v>4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9">
        <f t="shared" ref="AG6:AG32" si="2">SUM(B6:AF6)</f>
        <v>4</v>
      </c>
    </row>
    <row r="7" spans="1:35" x14ac:dyDescent="0.25">
      <c r="A7" s="14" t="s">
        <v>12</v>
      </c>
      <c r="B7" s="10"/>
      <c r="C7" s="10"/>
      <c r="D7" s="10"/>
      <c r="E7" s="10"/>
      <c r="F7" s="10"/>
      <c r="G7" s="10"/>
      <c r="H7" s="10">
        <v>8</v>
      </c>
      <c r="I7" s="10">
        <v>8</v>
      </c>
      <c r="J7" s="10">
        <v>8</v>
      </c>
      <c r="K7" s="10"/>
      <c r="L7" s="10"/>
      <c r="M7" s="10"/>
      <c r="N7" s="10"/>
      <c r="O7" s="10"/>
      <c r="P7" s="10"/>
      <c r="Q7" s="10"/>
      <c r="R7" s="10">
        <v>2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9">
        <f t="shared" si="2"/>
        <v>26</v>
      </c>
    </row>
    <row r="8" spans="1:35" x14ac:dyDescent="0.25">
      <c r="A8" s="14" t="s">
        <v>13</v>
      </c>
      <c r="B8" s="10"/>
      <c r="C8" s="10"/>
      <c r="D8" s="10"/>
      <c r="E8" s="10"/>
      <c r="F8" s="10"/>
      <c r="G8" s="10"/>
      <c r="H8" s="10"/>
      <c r="I8" s="10"/>
      <c r="J8" s="10"/>
      <c r="K8" s="10">
        <v>8</v>
      </c>
      <c r="L8" s="10"/>
      <c r="M8" s="10"/>
      <c r="N8" s="10">
        <v>8</v>
      </c>
      <c r="O8" s="10">
        <v>8</v>
      </c>
      <c r="P8" s="10">
        <v>8</v>
      </c>
      <c r="Q8" s="10">
        <v>8</v>
      </c>
      <c r="R8" s="10">
        <v>6</v>
      </c>
      <c r="S8" s="10"/>
      <c r="T8" s="10"/>
      <c r="U8" s="10">
        <v>4</v>
      </c>
      <c r="V8" s="10">
        <v>2</v>
      </c>
      <c r="W8" s="10">
        <v>1</v>
      </c>
      <c r="X8" s="10">
        <v>1</v>
      </c>
      <c r="Y8" s="10">
        <v>8</v>
      </c>
      <c r="Z8" s="10"/>
      <c r="AA8" s="10"/>
      <c r="AB8" s="10">
        <v>4</v>
      </c>
      <c r="AC8" s="10">
        <v>4</v>
      </c>
      <c r="AD8" s="10"/>
      <c r="AE8" s="10"/>
      <c r="AF8" s="10"/>
      <c r="AG8" s="9">
        <f t="shared" si="2"/>
        <v>70</v>
      </c>
    </row>
    <row r="9" spans="1:35" x14ac:dyDescent="0.25">
      <c r="A9" s="14" t="s">
        <v>14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>
        <v>4</v>
      </c>
      <c r="U9" s="10">
        <v>4</v>
      </c>
      <c r="V9" s="10">
        <v>6</v>
      </c>
      <c r="W9" s="10">
        <v>7</v>
      </c>
      <c r="X9" s="10">
        <v>7</v>
      </c>
      <c r="Y9" s="10">
        <v>8</v>
      </c>
      <c r="Z9" s="10"/>
      <c r="AA9" s="10"/>
      <c r="AB9" s="10">
        <v>4</v>
      </c>
      <c r="AC9" s="10">
        <v>4</v>
      </c>
      <c r="AD9" s="10"/>
      <c r="AE9" s="10"/>
      <c r="AF9" s="10"/>
      <c r="AG9" s="9">
        <f t="shared" si="2"/>
        <v>44</v>
      </c>
    </row>
    <row r="10" spans="1:35" x14ac:dyDescent="0.25">
      <c r="A10" s="1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9">
        <f t="shared" si="2"/>
        <v>0</v>
      </c>
    </row>
    <row r="11" spans="1:35" x14ac:dyDescent="0.25">
      <c r="A11" s="1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9">
        <f t="shared" si="2"/>
        <v>0</v>
      </c>
    </row>
    <row r="12" spans="1:35" x14ac:dyDescent="0.25">
      <c r="A12" s="14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9">
        <f t="shared" si="2"/>
        <v>0</v>
      </c>
    </row>
    <row r="13" spans="1:35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9">
        <f t="shared" si="2"/>
        <v>0</v>
      </c>
    </row>
    <row r="14" spans="1:35" x14ac:dyDescent="0.25">
      <c r="A14" s="14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9">
        <f t="shared" si="2"/>
        <v>0</v>
      </c>
    </row>
    <row r="15" spans="1:35" x14ac:dyDescent="0.25">
      <c r="A15" s="1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9">
        <f t="shared" si="2"/>
        <v>0</v>
      </c>
    </row>
    <row r="16" spans="1:35" x14ac:dyDescent="0.25">
      <c r="A16" s="14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9">
        <f t="shared" si="2"/>
        <v>0</v>
      </c>
    </row>
    <row r="17" spans="1:33" x14ac:dyDescent="0.25">
      <c r="A17" s="14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9">
        <f t="shared" si="2"/>
        <v>0</v>
      </c>
    </row>
    <row r="18" spans="1:33" x14ac:dyDescent="0.25">
      <c r="A18" s="14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9">
        <f t="shared" si="2"/>
        <v>0</v>
      </c>
    </row>
    <row r="19" spans="1:33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9">
        <f t="shared" si="2"/>
        <v>0</v>
      </c>
    </row>
    <row r="20" spans="1:33" x14ac:dyDescent="0.25">
      <c r="A20" s="14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9">
        <f t="shared" si="2"/>
        <v>0</v>
      </c>
    </row>
    <row r="21" spans="1:33" x14ac:dyDescent="0.25">
      <c r="A21" s="14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9">
        <f t="shared" si="2"/>
        <v>0</v>
      </c>
    </row>
    <row r="22" spans="1:33" x14ac:dyDescent="0.25">
      <c r="A22" s="14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9">
        <f t="shared" si="2"/>
        <v>0</v>
      </c>
    </row>
    <row r="23" spans="1:33" x14ac:dyDescent="0.25">
      <c r="A23" s="14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9">
        <f t="shared" si="2"/>
        <v>0</v>
      </c>
    </row>
    <row r="24" spans="1:33" x14ac:dyDescent="0.25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9">
        <f t="shared" si="2"/>
        <v>0</v>
      </c>
    </row>
    <row r="25" spans="1:33" x14ac:dyDescent="0.25">
      <c r="A25" s="14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9">
        <f t="shared" si="2"/>
        <v>0</v>
      </c>
    </row>
    <row r="26" spans="1:33" x14ac:dyDescent="0.25">
      <c r="A26" s="14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9">
        <f t="shared" si="2"/>
        <v>0</v>
      </c>
    </row>
    <row r="27" spans="1:33" x14ac:dyDescent="0.25">
      <c r="A27" s="14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9">
        <f t="shared" si="2"/>
        <v>0</v>
      </c>
    </row>
    <row r="28" spans="1:33" x14ac:dyDescent="0.25">
      <c r="A28" s="1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9">
        <f t="shared" si="2"/>
        <v>0</v>
      </c>
    </row>
    <row r="29" spans="1:33" x14ac:dyDescent="0.25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9">
        <f t="shared" si="2"/>
        <v>0</v>
      </c>
    </row>
    <row r="30" spans="1:33" x14ac:dyDescent="0.25">
      <c r="A30" s="14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9">
        <f t="shared" si="2"/>
        <v>0</v>
      </c>
    </row>
    <row r="31" spans="1:33" x14ac:dyDescent="0.25">
      <c r="A31" s="14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9">
        <f t="shared" si="2"/>
        <v>0</v>
      </c>
    </row>
    <row r="32" spans="1:33" x14ac:dyDescent="0.25">
      <c r="A32" s="14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9">
        <f t="shared" si="2"/>
        <v>0</v>
      </c>
    </row>
    <row r="33" spans="1:32" x14ac:dyDescent="0.25">
      <c r="A33" s="4" t="s">
        <v>2</v>
      </c>
      <c r="B33" s="9">
        <f>SUM(B5:B32)</f>
        <v>8</v>
      </c>
      <c r="C33" s="9">
        <f t="shared" ref="C33:AF33" si="3">SUM(C5:C32)</f>
        <v>8</v>
      </c>
      <c r="D33" s="9">
        <f t="shared" si="3"/>
        <v>8</v>
      </c>
      <c r="E33" s="9">
        <f t="shared" si="3"/>
        <v>0</v>
      </c>
      <c r="F33" s="9">
        <f t="shared" si="3"/>
        <v>0</v>
      </c>
      <c r="G33" s="9">
        <f t="shared" si="3"/>
        <v>8</v>
      </c>
      <c r="H33" s="9">
        <f t="shared" si="3"/>
        <v>8</v>
      </c>
      <c r="I33" s="9">
        <f t="shared" si="3"/>
        <v>8</v>
      </c>
      <c r="J33" s="9">
        <f t="shared" si="3"/>
        <v>8</v>
      </c>
      <c r="K33" s="9">
        <f t="shared" si="3"/>
        <v>8</v>
      </c>
      <c r="L33" s="9">
        <f t="shared" si="3"/>
        <v>0</v>
      </c>
      <c r="M33" s="9">
        <f t="shared" si="3"/>
        <v>0</v>
      </c>
      <c r="N33" s="9">
        <f t="shared" si="3"/>
        <v>8</v>
      </c>
      <c r="O33" s="9">
        <f t="shared" si="3"/>
        <v>8</v>
      </c>
      <c r="P33" s="9">
        <f t="shared" si="3"/>
        <v>8</v>
      </c>
      <c r="Q33" s="9">
        <f t="shared" si="3"/>
        <v>8</v>
      </c>
      <c r="R33" s="9">
        <f t="shared" si="3"/>
        <v>8</v>
      </c>
      <c r="S33" s="9">
        <f t="shared" si="3"/>
        <v>0</v>
      </c>
      <c r="T33" s="9">
        <f t="shared" si="3"/>
        <v>4</v>
      </c>
      <c r="U33" s="9">
        <f t="shared" si="3"/>
        <v>8</v>
      </c>
      <c r="V33" s="9">
        <f t="shared" si="3"/>
        <v>8</v>
      </c>
      <c r="W33" s="9">
        <f t="shared" si="3"/>
        <v>8</v>
      </c>
      <c r="X33" s="9">
        <f t="shared" si="3"/>
        <v>8</v>
      </c>
      <c r="Y33" s="9">
        <f t="shared" si="3"/>
        <v>16</v>
      </c>
      <c r="Z33" s="9">
        <f t="shared" si="3"/>
        <v>0</v>
      </c>
      <c r="AA33" s="9">
        <f t="shared" si="3"/>
        <v>0</v>
      </c>
      <c r="AB33" s="9">
        <f t="shared" si="3"/>
        <v>8</v>
      </c>
      <c r="AC33" s="9">
        <f t="shared" si="3"/>
        <v>8</v>
      </c>
      <c r="AD33" s="9">
        <f t="shared" si="3"/>
        <v>0</v>
      </c>
      <c r="AE33" s="9">
        <f t="shared" si="3"/>
        <v>0</v>
      </c>
      <c r="AF33" s="9">
        <f t="shared" si="3"/>
        <v>0</v>
      </c>
    </row>
    <row r="34" spans="1:32" x14ac:dyDescent="0.25">
      <c r="A34" s="4"/>
    </row>
    <row r="35" spans="1:32" x14ac:dyDescent="0.25">
      <c r="A35" s="4"/>
    </row>
  </sheetData>
  <mergeCells count="2">
    <mergeCell ref="D1:G1"/>
    <mergeCell ref="I1:U1"/>
  </mergeCells>
  <conditionalFormatting sqref="B4:AF32">
    <cfRule type="expression" dxfId="44" priority="1">
      <formula>MONTH(B$4)=MONTH($B$4)</formula>
    </cfRule>
    <cfRule type="expression" dxfId="43" priority="3">
      <formula>(WEEKDAY(B$4,2)&gt;5)*(MONTH(B$4)=MONTH($B$4))</formula>
    </cfRule>
  </conditionalFormatting>
  <conditionalFormatting sqref="B4:AF4">
    <cfRule type="expression" dxfId="42" priority="2">
      <formula>MONTH(B$4)&lt;&gt;MONTH($B$4)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35"/>
  <sheetViews>
    <sheetView workbookViewId="0">
      <selection activeCell="A4" sqref="A4"/>
    </sheetView>
  </sheetViews>
  <sheetFormatPr defaultRowHeight="15" x14ac:dyDescent="0.25"/>
  <cols>
    <col min="1" max="1" width="11.5703125" bestFit="1" customWidth="1"/>
    <col min="2" max="32" width="3" customWidth="1"/>
    <col min="33" max="33" width="6" bestFit="1" customWidth="1"/>
    <col min="34" max="34" width="10" bestFit="1" customWidth="1"/>
    <col min="35" max="35" width="11.5703125" bestFit="1" customWidth="1"/>
  </cols>
  <sheetData>
    <row r="1" spans="1:35" ht="28.5" x14ac:dyDescent="0.45">
      <c r="B1" t="s">
        <v>1</v>
      </c>
      <c r="D1" s="29">
        <f>Summary!H1</f>
        <v>2017</v>
      </c>
      <c r="E1" s="29"/>
      <c r="F1" s="29"/>
      <c r="G1" s="29"/>
      <c r="H1" s="2"/>
      <c r="I1" s="30">
        <f>DATE(D1,3,1)</f>
        <v>42795</v>
      </c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35" ht="15" customHeight="1" x14ac:dyDescent="0.25">
      <c r="A2" s="12" t="s">
        <v>5</v>
      </c>
      <c r="B2" s="13">
        <f>WEEKNUM(B4,1)</f>
        <v>9</v>
      </c>
      <c r="C2" s="13" t="str">
        <f>IF((WEEKNUM(C4,1)&lt;&gt;WEEKNUM(B4,1))*(MONTH($B$4)=MONTH(B4)),WEEKNUM(C4,1),"")</f>
        <v/>
      </c>
      <c r="D2" s="13" t="str">
        <f t="shared" ref="D2:AF2" si="0">IF((WEEKNUM(D4,1)&lt;&gt;WEEKNUM(C4,1))*(MONTH($B$4)=MONTH(C4)),WEEKNUM(D4,1),"")</f>
        <v/>
      </c>
      <c r="E2" s="13" t="str">
        <f t="shared" si="0"/>
        <v/>
      </c>
      <c r="F2" s="13">
        <f t="shared" si="0"/>
        <v>10</v>
      </c>
      <c r="G2" s="13" t="str">
        <f t="shared" si="0"/>
        <v/>
      </c>
      <c r="H2" s="13" t="str">
        <f t="shared" si="0"/>
        <v/>
      </c>
      <c r="I2" s="13" t="str">
        <f t="shared" si="0"/>
        <v/>
      </c>
      <c r="J2" s="13" t="str">
        <f t="shared" si="0"/>
        <v/>
      </c>
      <c r="K2" s="13" t="str">
        <f t="shared" si="0"/>
        <v/>
      </c>
      <c r="L2" s="13" t="str">
        <f t="shared" si="0"/>
        <v/>
      </c>
      <c r="M2" s="13">
        <f t="shared" si="0"/>
        <v>11</v>
      </c>
      <c r="N2" s="13" t="str">
        <f t="shared" si="0"/>
        <v/>
      </c>
      <c r="O2" s="13" t="str">
        <f t="shared" si="0"/>
        <v/>
      </c>
      <c r="P2" s="13" t="str">
        <f t="shared" si="0"/>
        <v/>
      </c>
      <c r="Q2" s="13" t="str">
        <f t="shared" si="0"/>
        <v/>
      </c>
      <c r="R2" s="13" t="str">
        <f t="shared" si="0"/>
        <v/>
      </c>
      <c r="S2" s="13" t="str">
        <f t="shared" si="0"/>
        <v/>
      </c>
      <c r="T2" s="13">
        <f t="shared" si="0"/>
        <v>12</v>
      </c>
      <c r="U2" s="13" t="str">
        <f t="shared" si="0"/>
        <v/>
      </c>
      <c r="V2" s="13" t="str">
        <f t="shared" si="0"/>
        <v/>
      </c>
      <c r="W2" s="13" t="str">
        <f t="shared" si="0"/>
        <v/>
      </c>
      <c r="X2" s="13" t="str">
        <f t="shared" si="0"/>
        <v/>
      </c>
      <c r="Y2" s="13" t="str">
        <f t="shared" si="0"/>
        <v/>
      </c>
      <c r="Z2" s="13" t="str">
        <f t="shared" si="0"/>
        <v/>
      </c>
      <c r="AA2" s="13">
        <f t="shared" si="0"/>
        <v>13</v>
      </c>
      <c r="AB2" s="13" t="str">
        <f t="shared" si="0"/>
        <v/>
      </c>
      <c r="AC2" s="13" t="str">
        <f t="shared" si="0"/>
        <v/>
      </c>
      <c r="AD2" s="13" t="str">
        <f t="shared" si="0"/>
        <v/>
      </c>
      <c r="AE2" s="13" t="str">
        <f t="shared" si="0"/>
        <v/>
      </c>
      <c r="AF2" s="13" t="str">
        <f t="shared" si="0"/>
        <v/>
      </c>
    </row>
    <row r="3" spans="1:35" x14ac:dyDescent="0.25">
      <c r="A3" t="s">
        <v>4</v>
      </c>
      <c r="B3" s="11" t="str">
        <f>IF(MONTH($B$4)=MONTH(B4),CHOOSE(WEEKDAY(B4,2),"M","T","W","T","F","S","S"),"")</f>
        <v>W</v>
      </c>
      <c r="C3" s="11" t="str">
        <f t="shared" ref="C3:AF3" si="1">IF(MONTH($B$4)=MONTH(C4),CHOOSE(WEEKDAY(C4,2),"M","T","W","T","F","S","S"),"")</f>
        <v>T</v>
      </c>
      <c r="D3" s="11" t="str">
        <f t="shared" si="1"/>
        <v>F</v>
      </c>
      <c r="E3" s="11" t="str">
        <f t="shared" si="1"/>
        <v>S</v>
      </c>
      <c r="F3" s="11" t="str">
        <f t="shared" si="1"/>
        <v>S</v>
      </c>
      <c r="G3" s="11" t="str">
        <f t="shared" si="1"/>
        <v>M</v>
      </c>
      <c r="H3" s="11" t="str">
        <f t="shared" si="1"/>
        <v>T</v>
      </c>
      <c r="I3" s="11" t="str">
        <f t="shared" si="1"/>
        <v>W</v>
      </c>
      <c r="J3" s="11" t="str">
        <f t="shared" si="1"/>
        <v>T</v>
      </c>
      <c r="K3" s="11" t="str">
        <f t="shared" si="1"/>
        <v>F</v>
      </c>
      <c r="L3" s="11" t="str">
        <f t="shared" si="1"/>
        <v>S</v>
      </c>
      <c r="M3" s="11" t="str">
        <f t="shared" si="1"/>
        <v>S</v>
      </c>
      <c r="N3" s="11" t="str">
        <f t="shared" si="1"/>
        <v>M</v>
      </c>
      <c r="O3" s="11" t="str">
        <f t="shared" si="1"/>
        <v>T</v>
      </c>
      <c r="P3" s="11" t="str">
        <f t="shared" si="1"/>
        <v>W</v>
      </c>
      <c r="Q3" s="11" t="str">
        <f t="shared" si="1"/>
        <v>T</v>
      </c>
      <c r="R3" s="11" t="str">
        <f t="shared" si="1"/>
        <v>F</v>
      </c>
      <c r="S3" s="11" t="str">
        <f t="shared" si="1"/>
        <v>S</v>
      </c>
      <c r="T3" s="11" t="str">
        <f t="shared" si="1"/>
        <v>S</v>
      </c>
      <c r="U3" s="11" t="str">
        <f t="shared" si="1"/>
        <v>M</v>
      </c>
      <c r="V3" s="11" t="str">
        <f t="shared" si="1"/>
        <v>T</v>
      </c>
      <c r="W3" s="11" t="str">
        <f t="shared" si="1"/>
        <v>W</v>
      </c>
      <c r="X3" s="11" t="str">
        <f t="shared" si="1"/>
        <v>T</v>
      </c>
      <c r="Y3" s="11" t="str">
        <f t="shared" si="1"/>
        <v>F</v>
      </c>
      <c r="Z3" s="11" t="str">
        <f t="shared" si="1"/>
        <v>S</v>
      </c>
      <c r="AA3" s="11" t="str">
        <f t="shared" si="1"/>
        <v>S</v>
      </c>
      <c r="AB3" s="11" t="str">
        <f t="shared" si="1"/>
        <v>M</v>
      </c>
      <c r="AC3" s="11" t="str">
        <f t="shared" si="1"/>
        <v>T</v>
      </c>
      <c r="AD3" s="11" t="str">
        <f t="shared" si="1"/>
        <v>W</v>
      </c>
      <c r="AE3" s="11" t="str">
        <f t="shared" si="1"/>
        <v>T</v>
      </c>
      <c r="AF3" s="11" t="str">
        <f t="shared" si="1"/>
        <v>F</v>
      </c>
    </row>
    <row r="4" spans="1:35" x14ac:dyDescent="0.25">
      <c r="A4" s="4" t="s">
        <v>0</v>
      </c>
      <c r="B4" s="7">
        <f>DATE($D$1,MONTH($I$1),COLUMNS($A$1:A1))</f>
        <v>42795</v>
      </c>
      <c r="C4" s="7">
        <f>DATE($D$1,MONTH($I$1),COLUMNS($A$1:B1))</f>
        <v>42796</v>
      </c>
      <c r="D4" s="7">
        <f>DATE($D$1,MONTH($I$1),COLUMNS($A$1:C1))</f>
        <v>42797</v>
      </c>
      <c r="E4" s="7">
        <f>DATE($D$1,MONTH($I$1),COLUMNS($A$1:D1))</f>
        <v>42798</v>
      </c>
      <c r="F4" s="7">
        <f>DATE($D$1,MONTH($I$1),COLUMNS($A$1:E1))</f>
        <v>42799</v>
      </c>
      <c r="G4" s="7">
        <f>DATE($D$1,MONTH($I$1),COLUMNS($A$1:F1))</f>
        <v>42800</v>
      </c>
      <c r="H4" s="7">
        <f>DATE($D$1,MONTH($I$1),COLUMNS($A$1:G1))</f>
        <v>42801</v>
      </c>
      <c r="I4" s="7">
        <f>DATE($D$1,MONTH($I$1),COLUMNS($A$1:H1))</f>
        <v>42802</v>
      </c>
      <c r="J4" s="7">
        <f>DATE($D$1,MONTH($I$1),COLUMNS($A$1:I1))</f>
        <v>42803</v>
      </c>
      <c r="K4" s="7">
        <f>DATE($D$1,MONTH($I$1),COLUMNS($A$1:J1))</f>
        <v>42804</v>
      </c>
      <c r="L4" s="7">
        <f>DATE($D$1,MONTH($I$1),COLUMNS($A$1:K1))</f>
        <v>42805</v>
      </c>
      <c r="M4" s="7">
        <f>DATE($D$1,MONTH($I$1),COLUMNS($A$1:L1))</f>
        <v>42806</v>
      </c>
      <c r="N4" s="7">
        <f>DATE($D$1,MONTH($I$1),COLUMNS($A$1:M1))</f>
        <v>42807</v>
      </c>
      <c r="O4" s="7">
        <f>DATE($D$1,MONTH($I$1),COLUMNS($A$1:N1))</f>
        <v>42808</v>
      </c>
      <c r="P4" s="7">
        <f>DATE($D$1,MONTH($I$1),COLUMNS($A$1:O1))</f>
        <v>42809</v>
      </c>
      <c r="Q4" s="7">
        <f>DATE($D$1,MONTH($I$1),COLUMNS($A$1:P1))</f>
        <v>42810</v>
      </c>
      <c r="R4" s="7">
        <f>DATE($D$1,MONTH($I$1),COLUMNS($A$1:Q1))</f>
        <v>42811</v>
      </c>
      <c r="S4" s="7">
        <f>DATE($D$1,MONTH($I$1),COLUMNS($A$1:R1))</f>
        <v>42812</v>
      </c>
      <c r="T4" s="7">
        <f>DATE($D$1,MONTH($I$1),COLUMNS($A$1:S1))</f>
        <v>42813</v>
      </c>
      <c r="U4" s="7">
        <f>DATE($D$1,MONTH($I$1),COLUMNS($A$1:T1))</f>
        <v>42814</v>
      </c>
      <c r="V4" s="7">
        <f>DATE($D$1,MONTH($I$1),COLUMNS($A$1:U1))</f>
        <v>42815</v>
      </c>
      <c r="W4" s="7">
        <f>DATE($D$1,MONTH($I$1),COLUMNS($A$1:V1))</f>
        <v>42816</v>
      </c>
      <c r="X4" s="7">
        <f>DATE($D$1,MONTH($I$1),COLUMNS($A$1:W1))</f>
        <v>42817</v>
      </c>
      <c r="Y4" s="7">
        <f>DATE($D$1,MONTH($I$1),COLUMNS($A$1:X1))</f>
        <v>42818</v>
      </c>
      <c r="Z4" s="7">
        <f>DATE($D$1,MONTH($I$1),COLUMNS($A$1:Y1))</f>
        <v>42819</v>
      </c>
      <c r="AA4" s="7">
        <f>DATE($D$1,MONTH($I$1),COLUMNS($A$1:Z1))</f>
        <v>42820</v>
      </c>
      <c r="AB4" s="7">
        <f>DATE($D$1,MONTH($I$1),COLUMNS($A$1:AA1))</f>
        <v>42821</v>
      </c>
      <c r="AC4" s="7">
        <f>DATE($D$1,MONTH($I$1),COLUMNS($A$1:AB1))</f>
        <v>42822</v>
      </c>
      <c r="AD4" s="7">
        <f>DATE($D$1,MONTH($I$1),COLUMNS($A$1:AC1))</f>
        <v>42823</v>
      </c>
      <c r="AE4" s="7">
        <f>DATE($D$1,MONTH($I$1),COLUMNS($A$1:AD1))</f>
        <v>42824</v>
      </c>
      <c r="AF4" s="7">
        <f>DATE($D$1,MONTH($I$1),COLUMNS($A$1:AE1))</f>
        <v>42825</v>
      </c>
      <c r="AG4" s="4" t="s">
        <v>2</v>
      </c>
      <c r="AH4" s="4"/>
      <c r="AI4" s="4"/>
    </row>
    <row r="5" spans="1:35" x14ac:dyDescent="0.25">
      <c r="A5" s="14" t="s">
        <v>13</v>
      </c>
      <c r="B5" s="10">
        <v>2</v>
      </c>
      <c r="C5" s="10">
        <v>2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9">
        <f>SUM(B5:AF5)</f>
        <v>4</v>
      </c>
    </row>
    <row r="6" spans="1:35" x14ac:dyDescent="0.25">
      <c r="A6" s="14" t="s">
        <v>14</v>
      </c>
      <c r="B6" s="10">
        <v>6</v>
      </c>
      <c r="C6" s="10">
        <v>6</v>
      </c>
      <c r="D6" s="10">
        <v>8</v>
      </c>
      <c r="E6" s="10"/>
      <c r="F6" s="10"/>
      <c r="G6" s="10">
        <v>8</v>
      </c>
      <c r="H6" s="10">
        <v>8</v>
      </c>
      <c r="I6" s="10">
        <v>8</v>
      </c>
      <c r="J6" s="10">
        <v>8</v>
      </c>
      <c r="K6" s="10">
        <v>8</v>
      </c>
      <c r="L6" s="10"/>
      <c r="M6" s="10"/>
      <c r="N6" s="10">
        <v>8</v>
      </c>
      <c r="O6" s="10">
        <v>8</v>
      </c>
      <c r="P6" s="10">
        <v>8</v>
      </c>
      <c r="Q6" s="10">
        <v>8</v>
      </c>
      <c r="R6" s="10">
        <v>8</v>
      </c>
      <c r="S6" s="10"/>
      <c r="T6" s="10"/>
      <c r="U6" s="10">
        <v>8</v>
      </c>
      <c r="V6" s="10">
        <v>8</v>
      </c>
      <c r="W6" s="10">
        <v>8</v>
      </c>
      <c r="X6" s="10">
        <v>8</v>
      </c>
      <c r="Y6" s="10">
        <v>8</v>
      </c>
      <c r="Z6" s="10"/>
      <c r="AA6" s="10"/>
      <c r="AB6" s="10">
        <v>8</v>
      </c>
      <c r="AC6" s="10">
        <v>8</v>
      </c>
      <c r="AD6" s="10">
        <v>8</v>
      </c>
      <c r="AE6" s="10">
        <v>8</v>
      </c>
      <c r="AF6" s="10">
        <v>8</v>
      </c>
      <c r="AG6" s="9">
        <f t="shared" ref="AG6:AG32" si="2">SUM(B6:AF6)</f>
        <v>180</v>
      </c>
    </row>
    <row r="7" spans="1:35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9">
        <f t="shared" si="2"/>
        <v>0</v>
      </c>
    </row>
    <row r="8" spans="1:35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9">
        <f t="shared" si="2"/>
        <v>0</v>
      </c>
    </row>
    <row r="9" spans="1:35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9">
        <f t="shared" si="2"/>
        <v>0</v>
      </c>
    </row>
    <row r="10" spans="1:35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9">
        <f t="shared" si="2"/>
        <v>0</v>
      </c>
    </row>
    <row r="11" spans="1:3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9">
        <f t="shared" si="2"/>
        <v>0</v>
      </c>
    </row>
    <row r="12" spans="1:3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9">
        <f t="shared" si="2"/>
        <v>0</v>
      </c>
    </row>
    <row r="13" spans="1:35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9">
        <f t="shared" si="2"/>
        <v>0</v>
      </c>
    </row>
    <row r="14" spans="1:35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9">
        <f t="shared" si="2"/>
        <v>0</v>
      </c>
    </row>
    <row r="15" spans="1:35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9">
        <f t="shared" si="2"/>
        <v>0</v>
      </c>
    </row>
    <row r="16" spans="1:3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9">
        <f t="shared" si="2"/>
        <v>0</v>
      </c>
    </row>
    <row r="17" spans="2:33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9">
        <f t="shared" si="2"/>
        <v>0</v>
      </c>
    </row>
    <row r="18" spans="2:33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9">
        <f t="shared" si="2"/>
        <v>0</v>
      </c>
    </row>
    <row r="19" spans="2:33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9">
        <f t="shared" si="2"/>
        <v>0</v>
      </c>
    </row>
    <row r="20" spans="2:33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9">
        <f t="shared" si="2"/>
        <v>0</v>
      </c>
    </row>
    <row r="21" spans="2:33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9">
        <f t="shared" si="2"/>
        <v>0</v>
      </c>
    </row>
    <row r="22" spans="2:33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9">
        <f t="shared" si="2"/>
        <v>0</v>
      </c>
    </row>
    <row r="23" spans="2:33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9">
        <f t="shared" si="2"/>
        <v>0</v>
      </c>
    </row>
    <row r="24" spans="2:33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9">
        <f t="shared" si="2"/>
        <v>0</v>
      </c>
    </row>
    <row r="25" spans="2:33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9">
        <f t="shared" si="2"/>
        <v>0</v>
      </c>
    </row>
    <row r="26" spans="2:33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9">
        <f t="shared" si="2"/>
        <v>0</v>
      </c>
    </row>
    <row r="27" spans="2:33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9">
        <f t="shared" si="2"/>
        <v>0</v>
      </c>
    </row>
    <row r="28" spans="2:33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9">
        <f t="shared" si="2"/>
        <v>0</v>
      </c>
    </row>
    <row r="29" spans="2:33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9">
        <f t="shared" si="2"/>
        <v>0</v>
      </c>
    </row>
    <row r="30" spans="2:33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9">
        <f t="shared" si="2"/>
        <v>0</v>
      </c>
    </row>
    <row r="31" spans="2:33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9">
        <f t="shared" si="2"/>
        <v>0</v>
      </c>
    </row>
    <row r="32" spans="2:33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9">
        <f t="shared" si="2"/>
        <v>0</v>
      </c>
    </row>
    <row r="33" spans="1:32" x14ac:dyDescent="0.25">
      <c r="A33" s="4" t="s">
        <v>2</v>
      </c>
      <c r="B33" s="9">
        <f>SUM(B5:B32)</f>
        <v>8</v>
      </c>
      <c r="C33" s="9">
        <f t="shared" ref="C33:AF33" si="3">SUM(C5:C32)</f>
        <v>8</v>
      </c>
      <c r="D33" s="9">
        <f t="shared" si="3"/>
        <v>8</v>
      </c>
      <c r="E33" s="9">
        <f t="shared" si="3"/>
        <v>0</v>
      </c>
      <c r="F33" s="9">
        <f t="shared" si="3"/>
        <v>0</v>
      </c>
      <c r="G33" s="9">
        <f t="shared" si="3"/>
        <v>8</v>
      </c>
      <c r="H33" s="9">
        <f t="shared" si="3"/>
        <v>8</v>
      </c>
      <c r="I33" s="9">
        <f t="shared" si="3"/>
        <v>8</v>
      </c>
      <c r="J33" s="9">
        <f t="shared" si="3"/>
        <v>8</v>
      </c>
      <c r="K33" s="9">
        <f t="shared" si="3"/>
        <v>8</v>
      </c>
      <c r="L33" s="9">
        <f t="shared" si="3"/>
        <v>0</v>
      </c>
      <c r="M33" s="9">
        <f t="shared" si="3"/>
        <v>0</v>
      </c>
      <c r="N33" s="9">
        <f t="shared" si="3"/>
        <v>8</v>
      </c>
      <c r="O33" s="9">
        <f t="shared" si="3"/>
        <v>8</v>
      </c>
      <c r="P33" s="9">
        <f t="shared" si="3"/>
        <v>8</v>
      </c>
      <c r="Q33" s="9">
        <f t="shared" si="3"/>
        <v>8</v>
      </c>
      <c r="R33" s="9">
        <f t="shared" si="3"/>
        <v>8</v>
      </c>
      <c r="S33" s="9">
        <f t="shared" si="3"/>
        <v>0</v>
      </c>
      <c r="T33" s="9">
        <f t="shared" si="3"/>
        <v>0</v>
      </c>
      <c r="U33" s="9">
        <f t="shared" si="3"/>
        <v>8</v>
      </c>
      <c r="V33" s="9">
        <f t="shared" si="3"/>
        <v>8</v>
      </c>
      <c r="W33" s="9">
        <f t="shared" si="3"/>
        <v>8</v>
      </c>
      <c r="X33" s="9">
        <f t="shared" si="3"/>
        <v>8</v>
      </c>
      <c r="Y33" s="9">
        <f t="shared" si="3"/>
        <v>8</v>
      </c>
      <c r="Z33" s="9">
        <f t="shared" si="3"/>
        <v>0</v>
      </c>
      <c r="AA33" s="9">
        <f t="shared" si="3"/>
        <v>0</v>
      </c>
      <c r="AB33" s="9">
        <f t="shared" si="3"/>
        <v>8</v>
      </c>
      <c r="AC33" s="9">
        <f t="shared" si="3"/>
        <v>8</v>
      </c>
      <c r="AD33" s="9">
        <f t="shared" si="3"/>
        <v>8</v>
      </c>
      <c r="AE33" s="9">
        <f t="shared" si="3"/>
        <v>8</v>
      </c>
      <c r="AF33" s="9">
        <f t="shared" si="3"/>
        <v>8</v>
      </c>
    </row>
    <row r="34" spans="1:32" x14ac:dyDescent="0.25">
      <c r="A34" s="4"/>
    </row>
    <row r="35" spans="1:32" x14ac:dyDescent="0.25">
      <c r="A35" s="4"/>
    </row>
  </sheetData>
  <mergeCells count="2">
    <mergeCell ref="D1:G1"/>
    <mergeCell ref="I1:U1"/>
  </mergeCells>
  <conditionalFormatting sqref="B4:AF32">
    <cfRule type="expression" dxfId="41" priority="1">
      <formula>MONTH(B$4)=MONTH($B$4)</formula>
    </cfRule>
    <cfRule type="expression" dxfId="40" priority="3">
      <formula>(WEEKDAY(B$4,2)&gt;5)*(MONTH(B$4)=MONTH($B$4))</formula>
    </cfRule>
  </conditionalFormatting>
  <conditionalFormatting sqref="B4:AF4">
    <cfRule type="expression" dxfId="39" priority="2">
      <formula>MONTH(B$4)&lt;&gt;MONTH($B$4)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35"/>
  <sheetViews>
    <sheetView workbookViewId="0">
      <selection activeCell="A4" sqref="A4"/>
    </sheetView>
  </sheetViews>
  <sheetFormatPr defaultRowHeight="15" x14ac:dyDescent="0.25"/>
  <cols>
    <col min="1" max="1" width="11.5703125" bestFit="1" customWidth="1"/>
    <col min="2" max="32" width="3" customWidth="1"/>
    <col min="33" max="33" width="6" bestFit="1" customWidth="1"/>
    <col min="34" max="34" width="10" bestFit="1" customWidth="1"/>
    <col min="35" max="35" width="11.5703125" bestFit="1" customWidth="1"/>
  </cols>
  <sheetData>
    <row r="1" spans="1:35" ht="28.5" x14ac:dyDescent="0.45">
      <c r="B1" t="s">
        <v>1</v>
      </c>
      <c r="D1" s="29">
        <f>Summary!H1</f>
        <v>2017</v>
      </c>
      <c r="E1" s="29"/>
      <c r="F1" s="29"/>
      <c r="G1" s="29"/>
      <c r="H1" s="2"/>
      <c r="I1" s="30">
        <f>DATE(D1,4,1)</f>
        <v>42826</v>
      </c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35" ht="15" customHeight="1" x14ac:dyDescent="0.25">
      <c r="A2" s="12" t="s">
        <v>5</v>
      </c>
      <c r="B2" s="13">
        <f>WEEKNUM(B4,1)</f>
        <v>13</v>
      </c>
      <c r="C2" s="13">
        <f>IF((WEEKNUM(C4,1)&lt;&gt;WEEKNUM(B4,1))*(MONTH($B$4)=MONTH(B4)),WEEKNUM(C4,1),"")</f>
        <v>14</v>
      </c>
      <c r="D2" s="13" t="str">
        <f t="shared" ref="D2:AF2" si="0">IF((WEEKNUM(D4,1)&lt;&gt;WEEKNUM(C4,1))*(MONTH($B$4)=MONTH(C4)),WEEKNUM(D4,1),"")</f>
        <v/>
      </c>
      <c r="E2" s="13" t="str">
        <f t="shared" si="0"/>
        <v/>
      </c>
      <c r="F2" s="13" t="str">
        <f t="shared" si="0"/>
        <v/>
      </c>
      <c r="G2" s="13" t="str">
        <f t="shared" si="0"/>
        <v/>
      </c>
      <c r="H2" s="13" t="str">
        <f t="shared" si="0"/>
        <v/>
      </c>
      <c r="I2" s="13" t="str">
        <f t="shared" si="0"/>
        <v/>
      </c>
      <c r="J2" s="13">
        <f t="shared" si="0"/>
        <v>15</v>
      </c>
      <c r="K2" s="13" t="str">
        <f t="shared" si="0"/>
        <v/>
      </c>
      <c r="L2" s="13" t="str">
        <f t="shared" si="0"/>
        <v/>
      </c>
      <c r="M2" s="13" t="str">
        <f t="shared" si="0"/>
        <v/>
      </c>
      <c r="N2" s="13" t="str">
        <f t="shared" si="0"/>
        <v/>
      </c>
      <c r="O2" s="13" t="str">
        <f t="shared" si="0"/>
        <v/>
      </c>
      <c r="P2" s="13" t="str">
        <f t="shared" si="0"/>
        <v/>
      </c>
      <c r="Q2" s="13">
        <f t="shared" si="0"/>
        <v>16</v>
      </c>
      <c r="R2" s="13" t="str">
        <f t="shared" si="0"/>
        <v/>
      </c>
      <c r="S2" s="13" t="str">
        <f t="shared" si="0"/>
        <v/>
      </c>
      <c r="T2" s="13" t="str">
        <f t="shared" si="0"/>
        <v/>
      </c>
      <c r="U2" s="13" t="str">
        <f t="shared" si="0"/>
        <v/>
      </c>
      <c r="V2" s="13" t="str">
        <f t="shared" si="0"/>
        <v/>
      </c>
      <c r="W2" s="13" t="str">
        <f t="shared" si="0"/>
        <v/>
      </c>
      <c r="X2" s="13">
        <f t="shared" si="0"/>
        <v>17</v>
      </c>
      <c r="Y2" s="13" t="str">
        <f t="shared" si="0"/>
        <v/>
      </c>
      <c r="Z2" s="13" t="str">
        <f t="shared" si="0"/>
        <v/>
      </c>
      <c r="AA2" s="13" t="str">
        <f t="shared" si="0"/>
        <v/>
      </c>
      <c r="AB2" s="13" t="str">
        <f t="shared" si="0"/>
        <v/>
      </c>
      <c r="AC2" s="13" t="str">
        <f t="shared" si="0"/>
        <v/>
      </c>
      <c r="AD2" s="13" t="str">
        <f t="shared" si="0"/>
        <v/>
      </c>
      <c r="AE2" s="13">
        <f t="shared" si="0"/>
        <v>18</v>
      </c>
      <c r="AF2" s="13" t="str">
        <f t="shared" si="0"/>
        <v/>
      </c>
    </row>
    <row r="3" spans="1:35" x14ac:dyDescent="0.25">
      <c r="A3" t="s">
        <v>4</v>
      </c>
      <c r="B3" s="11" t="str">
        <f>IF(MONTH($B$4)=MONTH(B4),CHOOSE(WEEKDAY(B4,2),"M","T","W","T","F","S","S"),"")</f>
        <v>S</v>
      </c>
      <c r="C3" s="11" t="str">
        <f t="shared" ref="C3:AF3" si="1">IF(MONTH($B$4)=MONTH(C4),CHOOSE(WEEKDAY(C4,2),"M","T","W","T","F","S","S"),"")</f>
        <v>S</v>
      </c>
      <c r="D3" s="11" t="str">
        <f t="shared" si="1"/>
        <v>M</v>
      </c>
      <c r="E3" s="11" t="str">
        <f t="shared" si="1"/>
        <v>T</v>
      </c>
      <c r="F3" s="11" t="str">
        <f t="shared" si="1"/>
        <v>W</v>
      </c>
      <c r="G3" s="11" t="str">
        <f t="shared" si="1"/>
        <v>T</v>
      </c>
      <c r="H3" s="11" t="str">
        <f t="shared" si="1"/>
        <v>F</v>
      </c>
      <c r="I3" s="11" t="str">
        <f t="shared" si="1"/>
        <v>S</v>
      </c>
      <c r="J3" s="11" t="str">
        <f t="shared" si="1"/>
        <v>S</v>
      </c>
      <c r="K3" s="11" t="str">
        <f t="shared" si="1"/>
        <v>M</v>
      </c>
      <c r="L3" s="11" t="str">
        <f t="shared" si="1"/>
        <v>T</v>
      </c>
      <c r="M3" s="11" t="str">
        <f t="shared" si="1"/>
        <v>W</v>
      </c>
      <c r="N3" s="11" t="str">
        <f t="shared" si="1"/>
        <v>T</v>
      </c>
      <c r="O3" s="11" t="str">
        <f t="shared" si="1"/>
        <v>F</v>
      </c>
      <c r="P3" s="11" t="str">
        <f t="shared" si="1"/>
        <v>S</v>
      </c>
      <c r="Q3" s="11" t="str">
        <f t="shared" si="1"/>
        <v>S</v>
      </c>
      <c r="R3" s="11" t="str">
        <f t="shared" si="1"/>
        <v>M</v>
      </c>
      <c r="S3" s="11" t="str">
        <f t="shared" si="1"/>
        <v>T</v>
      </c>
      <c r="T3" s="11" t="str">
        <f t="shared" si="1"/>
        <v>W</v>
      </c>
      <c r="U3" s="11" t="str">
        <f t="shared" si="1"/>
        <v>T</v>
      </c>
      <c r="V3" s="11" t="str">
        <f t="shared" si="1"/>
        <v>F</v>
      </c>
      <c r="W3" s="11" t="str">
        <f t="shared" si="1"/>
        <v>S</v>
      </c>
      <c r="X3" s="11" t="str">
        <f t="shared" si="1"/>
        <v>S</v>
      </c>
      <c r="Y3" s="11" t="str">
        <f t="shared" si="1"/>
        <v>M</v>
      </c>
      <c r="Z3" s="11" t="str">
        <f t="shared" si="1"/>
        <v>T</v>
      </c>
      <c r="AA3" s="11" t="str">
        <f t="shared" si="1"/>
        <v>W</v>
      </c>
      <c r="AB3" s="11" t="str">
        <f t="shared" si="1"/>
        <v>T</v>
      </c>
      <c r="AC3" s="11" t="str">
        <f t="shared" si="1"/>
        <v>F</v>
      </c>
      <c r="AD3" s="11" t="str">
        <f t="shared" si="1"/>
        <v>S</v>
      </c>
      <c r="AE3" s="11" t="str">
        <f t="shared" si="1"/>
        <v>S</v>
      </c>
      <c r="AF3" s="11" t="str">
        <f t="shared" si="1"/>
        <v/>
      </c>
    </row>
    <row r="4" spans="1:35" x14ac:dyDescent="0.25">
      <c r="A4" s="4" t="s">
        <v>0</v>
      </c>
      <c r="B4" s="7">
        <f>DATE($D$1,MONTH($I$1),COLUMNS($A$1:A1))</f>
        <v>42826</v>
      </c>
      <c r="C4" s="7">
        <f>DATE($D$1,MONTH($I$1),COLUMNS($A$1:B1))</f>
        <v>42827</v>
      </c>
      <c r="D4" s="7">
        <f>DATE($D$1,MONTH($I$1),COLUMNS($A$1:C1))</f>
        <v>42828</v>
      </c>
      <c r="E4" s="7">
        <f>DATE($D$1,MONTH($I$1),COLUMNS($A$1:D1))</f>
        <v>42829</v>
      </c>
      <c r="F4" s="7">
        <f>DATE($D$1,MONTH($I$1),COLUMNS($A$1:E1))</f>
        <v>42830</v>
      </c>
      <c r="G4" s="7">
        <f>DATE($D$1,MONTH($I$1),COLUMNS($A$1:F1))</f>
        <v>42831</v>
      </c>
      <c r="H4" s="7">
        <f>DATE($D$1,MONTH($I$1),COLUMNS($A$1:G1))</f>
        <v>42832</v>
      </c>
      <c r="I4" s="7">
        <f>DATE($D$1,MONTH($I$1),COLUMNS($A$1:H1))</f>
        <v>42833</v>
      </c>
      <c r="J4" s="7">
        <f>DATE($D$1,MONTH($I$1),COLUMNS($A$1:I1))</f>
        <v>42834</v>
      </c>
      <c r="K4" s="7">
        <f>DATE($D$1,MONTH($I$1),COLUMNS($A$1:J1))</f>
        <v>42835</v>
      </c>
      <c r="L4" s="7">
        <f>DATE($D$1,MONTH($I$1),COLUMNS($A$1:K1))</f>
        <v>42836</v>
      </c>
      <c r="M4" s="7">
        <f>DATE($D$1,MONTH($I$1),COLUMNS($A$1:L1))</f>
        <v>42837</v>
      </c>
      <c r="N4" s="7">
        <f>DATE($D$1,MONTH($I$1),COLUMNS($A$1:M1))</f>
        <v>42838</v>
      </c>
      <c r="O4" s="7">
        <f>DATE($D$1,MONTH($I$1),COLUMNS($A$1:N1))</f>
        <v>42839</v>
      </c>
      <c r="P4" s="7">
        <f>DATE($D$1,MONTH($I$1),COLUMNS($A$1:O1))</f>
        <v>42840</v>
      </c>
      <c r="Q4" s="7">
        <f>DATE($D$1,MONTH($I$1),COLUMNS($A$1:P1))</f>
        <v>42841</v>
      </c>
      <c r="R4" s="7">
        <f>DATE($D$1,MONTH($I$1),COLUMNS($A$1:Q1))</f>
        <v>42842</v>
      </c>
      <c r="S4" s="7">
        <f>DATE($D$1,MONTH($I$1),COLUMNS($A$1:R1))</f>
        <v>42843</v>
      </c>
      <c r="T4" s="7">
        <f>DATE($D$1,MONTH($I$1),COLUMNS($A$1:S1))</f>
        <v>42844</v>
      </c>
      <c r="U4" s="7">
        <f>DATE($D$1,MONTH($I$1),COLUMNS($A$1:T1))</f>
        <v>42845</v>
      </c>
      <c r="V4" s="7">
        <f>DATE($D$1,MONTH($I$1),COLUMNS($A$1:U1))</f>
        <v>42846</v>
      </c>
      <c r="W4" s="7">
        <f>DATE($D$1,MONTH($I$1),COLUMNS($A$1:V1))</f>
        <v>42847</v>
      </c>
      <c r="X4" s="7">
        <f>DATE($D$1,MONTH($I$1),COLUMNS($A$1:W1))</f>
        <v>42848</v>
      </c>
      <c r="Y4" s="7">
        <f>DATE($D$1,MONTH($I$1),COLUMNS($A$1:X1))</f>
        <v>42849</v>
      </c>
      <c r="Z4" s="7">
        <f>DATE($D$1,MONTH($I$1),COLUMNS($A$1:Y1))</f>
        <v>42850</v>
      </c>
      <c r="AA4" s="7">
        <f>DATE($D$1,MONTH($I$1),COLUMNS($A$1:Z1))</f>
        <v>42851</v>
      </c>
      <c r="AB4" s="7">
        <f>DATE($D$1,MONTH($I$1),COLUMNS($A$1:AA1))</f>
        <v>42852</v>
      </c>
      <c r="AC4" s="7">
        <f>DATE($D$1,MONTH($I$1),COLUMNS($A$1:AB1))</f>
        <v>42853</v>
      </c>
      <c r="AD4" s="7">
        <f>DATE($D$1,MONTH($I$1),COLUMNS($A$1:AC1))</f>
        <v>42854</v>
      </c>
      <c r="AE4" s="7">
        <f>DATE($D$1,MONTH($I$1),COLUMNS($A$1:AD1))</f>
        <v>42855</v>
      </c>
      <c r="AF4" s="7">
        <f>DATE($D$1,MONTH($I$1),COLUMNS($A$1:AE1))</f>
        <v>42856</v>
      </c>
      <c r="AG4" s="4" t="s">
        <v>2</v>
      </c>
      <c r="AH4" s="4"/>
      <c r="AI4" s="4"/>
    </row>
    <row r="5" spans="1:35" x14ac:dyDescent="0.25">
      <c r="A5" s="14" t="s">
        <v>14</v>
      </c>
      <c r="B5" s="10"/>
      <c r="C5" s="10"/>
      <c r="D5" s="10">
        <v>8</v>
      </c>
      <c r="E5" s="10">
        <v>8</v>
      </c>
      <c r="F5" s="10">
        <v>8</v>
      </c>
      <c r="G5" s="10">
        <v>8</v>
      </c>
      <c r="H5" s="10">
        <v>8</v>
      </c>
      <c r="I5" s="10"/>
      <c r="J5" s="10"/>
      <c r="K5" s="10">
        <v>8</v>
      </c>
      <c r="L5" s="10">
        <v>8</v>
      </c>
      <c r="M5" s="10">
        <v>8</v>
      </c>
      <c r="N5" s="10">
        <v>8</v>
      </c>
      <c r="O5" s="10">
        <v>8</v>
      </c>
      <c r="P5" s="10"/>
      <c r="Q5" s="10"/>
      <c r="R5" s="10">
        <v>8</v>
      </c>
      <c r="S5" s="10">
        <v>8</v>
      </c>
      <c r="T5" s="10">
        <v>8</v>
      </c>
      <c r="U5" s="10">
        <v>8</v>
      </c>
      <c r="V5" s="10">
        <v>8</v>
      </c>
      <c r="W5" s="10"/>
      <c r="X5" s="10"/>
      <c r="Y5" s="10">
        <v>8</v>
      </c>
      <c r="Z5" s="10">
        <v>8</v>
      </c>
      <c r="AA5" s="10">
        <v>8</v>
      </c>
      <c r="AB5" s="10">
        <v>8</v>
      </c>
      <c r="AC5" s="10">
        <v>8</v>
      </c>
      <c r="AD5" s="10"/>
      <c r="AE5" s="10"/>
      <c r="AF5" s="10"/>
      <c r="AG5" s="9">
        <f>SUM(B5:AF5)</f>
        <v>160</v>
      </c>
    </row>
    <row r="6" spans="1:35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9">
        <f t="shared" ref="AG6:AG32" si="2">SUM(B6:AF6)</f>
        <v>0</v>
      </c>
    </row>
    <row r="7" spans="1:35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9">
        <f t="shared" si="2"/>
        <v>0</v>
      </c>
    </row>
    <row r="8" spans="1:35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9">
        <f t="shared" si="2"/>
        <v>0</v>
      </c>
    </row>
    <row r="9" spans="1:35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9">
        <f t="shared" si="2"/>
        <v>0</v>
      </c>
    </row>
    <row r="10" spans="1:35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9">
        <f t="shared" si="2"/>
        <v>0</v>
      </c>
    </row>
    <row r="11" spans="1:3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9">
        <f t="shared" si="2"/>
        <v>0</v>
      </c>
    </row>
    <row r="12" spans="1:3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9">
        <f t="shared" si="2"/>
        <v>0</v>
      </c>
    </row>
    <row r="13" spans="1:35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9">
        <f t="shared" si="2"/>
        <v>0</v>
      </c>
    </row>
    <row r="14" spans="1:35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9">
        <f t="shared" si="2"/>
        <v>0</v>
      </c>
    </row>
    <row r="15" spans="1:35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9">
        <f t="shared" si="2"/>
        <v>0</v>
      </c>
    </row>
    <row r="16" spans="1:3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9">
        <f t="shared" si="2"/>
        <v>0</v>
      </c>
    </row>
    <row r="17" spans="2:33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9">
        <f t="shared" si="2"/>
        <v>0</v>
      </c>
    </row>
    <row r="18" spans="2:33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9">
        <f t="shared" si="2"/>
        <v>0</v>
      </c>
    </row>
    <row r="19" spans="2:33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9">
        <f t="shared" si="2"/>
        <v>0</v>
      </c>
    </row>
    <row r="20" spans="2:33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9">
        <f t="shared" si="2"/>
        <v>0</v>
      </c>
    </row>
    <row r="21" spans="2:33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9">
        <f t="shared" si="2"/>
        <v>0</v>
      </c>
    </row>
    <row r="22" spans="2:33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9">
        <f t="shared" si="2"/>
        <v>0</v>
      </c>
    </row>
    <row r="23" spans="2:33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9">
        <f t="shared" si="2"/>
        <v>0</v>
      </c>
    </row>
    <row r="24" spans="2:33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9">
        <f t="shared" si="2"/>
        <v>0</v>
      </c>
    </row>
    <row r="25" spans="2:33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9">
        <f t="shared" si="2"/>
        <v>0</v>
      </c>
    </row>
    <row r="26" spans="2:33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9">
        <f t="shared" si="2"/>
        <v>0</v>
      </c>
    </row>
    <row r="27" spans="2:33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9">
        <f t="shared" si="2"/>
        <v>0</v>
      </c>
    </row>
    <row r="28" spans="2:33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9">
        <f t="shared" si="2"/>
        <v>0</v>
      </c>
    </row>
    <row r="29" spans="2:33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9">
        <f t="shared" si="2"/>
        <v>0</v>
      </c>
    </row>
    <row r="30" spans="2:33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9">
        <f t="shared" si="2"/>
        <v>0</v>
      </c>
    </row>
    <row r="31" spans="2:33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9">
        <f t="shared" si="2"/>
        <v>0</v>
      </c>
    </row>
    <row r="32" spans="2:33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9">
        <f t="shared" si="2"/>
        <v>0</v>
      </c>
    </row>
    <row r="33" spans="1:32" x14ac:dyDescent="0.25">
      <c r="A33" s="4" t="s">
        <v>2</v>
      </c>
      <c r="B33" s="9">
        <f>SUM(B5:B32)</f>
        <v>0</v>
      </c>
      <c r="C33" s="9">
        <f t="shared" ref="C33:AF33" si="3">SUM(C5:C32)</f>
        <v>0</v>
      </c>
      <c r="D33" s="9">
        <f t="shared" si="3"/>
        <v>8</v>
      </c>
      <c r="E33" s="9">
        <f t="shared" si="3"/>
        <v>8</v>
      </c>
      <c r="F33" s="9">
        <f t="shared" si="3"/>
        <v>8</v>
      </c>
      <c r="G33" s="9">
        <f t="shared" si="3"/>
        <v>8</v>
      </c>
      <c r="H33" s="9">
        <f t="shared" si="3"/>
        <v>8</v>
      </c>
      <c r="I33" s="9">
        <f t="shared" si="3"/>
        <v>0</v>
      </c>
      <c r="J33" s="9">
        <f t="shared" si="3"/>
        <v>0</v>
      </c>
      <c r="K33" s="9">
        <f t="shared" si="3"/>
        <v>8</v>
      </c>
      <c r="L33" s="9">
        <f t="shared" si="3"/>
        <v>8</v>
      </c>
      <c r="M33" s="9">
        <f t="shared" si="3"/>
        <v>8</v>
      </c>
      <c r="N33" s="9">
        <f t="shared" si="3"/>
        <v>8</v>
      </c>
      <c r="O33" s="9">
        <f t="shared" si="3"/>
        <v>8</v>
      </c>
      <c r="P33" s="9">
        <f t="shared" si="3"/>
        <v>0</v>
      </c>
      <c r="Q33" s="9">
        <f t="shared" si="3"/>
        <v>0</v>
      </c>
      <c r="R33" s="9">
        <f t="shared" si="3"/>
        <v>8</v>
      </c>
      <c r="S33" s="9">
        <f t="shared" si="3"/>
        <v>8</v>
      </c>
      <c r="T33" s="9">
        <f t="shared" si="3"/>
        <v>8</v>
      </c>
      <c r="U33" s="9">
        <f t="shared" si="3"/>
        <v>8</v>
      </c>
      <c r="V33" s="9">
        <f t="shared" si="3"/>
        <v>8</v>
      </c>
      <c r="W33" s="9">
        <f t="shared" si="3"/>
        <v>0</v>
      </c>
      <c r="X33" s="9">
        <f t="shared" si="3"/>
        <v>0</v>
      </c>
      <c r="Y33" s="9">
        <f t="shared" si="3"/>
        <v>8</v>
      </c>
      <c r="Z33" s="9">
        <f t="shared" si="3"/>
        <v>8</v>
      </c>
      <c r="AA33" s="9">
        <f t="shared" si="3"/>
        <v>8</v>
      </c>
      <c r="AB33" s="9">
        <f t="shared" si="3"/>
        <v>8</v>
      </c>
      <c r="AC33" s="9">
        <f t="shared" si="3"/>
        <v>8</v>
      </c>
      <c r="AD33" s="9">
        <f t="shared" si="3"/>
        <v>0</v>
      </c>
      <c r="AE33" s="9">
        <f t="shared" si="3"/>
        <v>0</v>
      </c>
      <c r="AF33" s="9">
        <f t="shared" si="3"/>
        <v>0</v>
      </c>
    </row>
    <row r="34" spans="1:32" x14ac:dyDescent="0.25">
      <c r="A34" s="4"/>
    </row>
    <row r="35" spans="1:32" x14ac:dyDescent="0.25">
      <c r="A35" s="4"/>
    </row>
  </sheetData>
  <mergeCells count="2">
    <mergeCell ref="D1:G1"/>
    <mergeCell ref="I1:U1"/>
  </mergeCells>
  <conditionalFormatting sqref="B4:AF32">
    <cfRule type="expression" dxfId="38" priority="1">
      <formula>MONTH(B$4)=MONTH($B$4)</formula>
    </cfRule>
    <cfRule type="expression" dxfId="37" priority="3">
      <formula>(WEEKDAY(B$4,2)&gt;5)*(MONTH(B$4)=MONTH($B$4))</formula>
    </cfRule>
  </conditionalFormatting>
  <conditionalFormatting sqref="B4:AF4">
    <cfRule type="expression" dxfId="36" priority="2">
      <formula>MONTH(B$4)&lt;&gt;MONTH($B$4)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35"/>
  <sheetViews>
    <sheetView workbookViewId="0">
      <selection activeCell="AK22" sqref="AK22"/>
    </sheetView>
  </sheetViews>
  <sheetFormatPr defaultRowHeight="15" x14ac:dyDescent="0.25"/>
  <cols>
    <col min="1" max="1" width="11.5703125" bestFit="1" customWidth="1"/>
    <col min="2" max="32" width="3" customWidth="1"/>
    <col min="33" max="33" width="6" bestFit="1" customWidth="1"/>
    <col min="34" max="34" width="10" bestFit="1" customWidth="1"/>
    <col min="35" max="35" width="11.5703125" bestFit="1" customWidth="1"/>
  </cols>
  <sheetData>
    <row r="1" spans="1:35" ht="28.5" x14ac:dyDescent="0.45">
      <c r="B1" t="s">
        <v>1</v>
      </c>
      <c r="D1" s="29">
        <f>Summary!H1</f>
        <v>2017</v>
      </c>
      <c r="E1" s="29"/>
      <c r="F1" s="29"/>
      <c r="G1" s="29"/>
      <c r="H1" s="2"/>
      <c r="I1" s="30">
        <f>DATE(D1,5,1)</f>
        <v>42856</v>
      </c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35" ht="15" customHeight="1" x14ac:dyDescent="0.25">
      <c r="A2" s="12" t="s">
        <v>5</v>
      </c>
      <c r="B2" s="13">
        <f>WEEKNUM(B4,1)</f>
        <v>18</v>
      </c>
      <c r="C2" s="13" t="str">
        <f>IF((WEEKNUM(C4,1)&lt;&gt;WEEKNUM(B4,1))*(MONTH($B$4)=MONTH(B4)),WEEKNUM(C4,1),"")</f>
        <v/>
      </c>
      <c r="D2" s="13" t="str">
        <f t="shared" ref="D2:AF2" si="0">IF((WEEKNUM(D4,1)&lt;&gt;WEEKNUM(C4,1))*(MONTH($B$4)=MONTH(C4)),WEEKNUM(D4,1),"")</f>
        <v/>
      </c>
      <c r="E2" s="13" t="str">
        <f t="shared" si="0"/>
        <v/>
      </c>
      <c r="F2" s="13" t="str">
        <f t="shared" si="0"/>
        <v/>
      </c>
      <c r="G2" s="13" t="str">
        <f t="shared" si="0"/>
        <v/>
      </c>
      <c r="H2" s="13">
        <f t="shared" si="0"/>
        <v>19</v>
      </c>
      <c r="I2" s="13" t="str">
        <f t="shared" si="0"/>
        <v/>
      </c>
      <c r="J2" s="13" t="str">
        <f t="shared" si="0"/>
        <v/>
      </c>
      <c r="K2" s="13" t="str">
        <f t="shared" si="0"/>
        <v/>
      </c>
      <c r="L2" s="13" t="str">
        <f t="shared" si="0"/>
        <v/>
      </c>
      <c r="M2" s="13" t="str">
        <f t="shared" si="0"/>
        <v/>
      </c>
      <c r="N2" s="13" t="str">
        <f t="shared" si="0"/>
        <v/>
      </c>
      <c r="O2" s="13">
        <f t="shared" si="0"/>
        <v>20</v>
      </c>
      <c r="P2" s="13" t="str">
        <f t="shared" si="0"/>
        <v/>
      </c>
      <c r="Q2" s="13" t="str">
        <f t="shared" si="0"/>
        <v/>
      </c>
      <c r="R2" s="13" t="str">
        <f t="shared" si="0"/>
        <v/>
      </c>
      <c r="S2" s="13" t="str">
        <f t="shared" si="0"/>
        <v/>
      </c>
      <c r="T2" s="13" t="str">
        <f t="shared" si="0"/>
        <v/>
      </c>
      <c r="U2" s="13" t="str">
        <f t="shared" si="0"/>
        <v/>
      </c>
      <c r="V2" s="13">
        <f t="shared" si="0"/>
        <v>21</v>
      </c>
      <c r="W2" s="13" t="str">
        <f t="shared" si="0"/>
        <v/>
      </c>
      <c r="X2" s="13" t="str">
        <f t="shared" si="0"/>
        <v/>
      </c>
      <c r="Y2" s="13" t="str">
        <f t="shared" si="0"/>
        <v/>
      </c>
      <c r="Z2" s="13" t="str">
        <f t="shared" si="0"/>
        <v/>
      </c>
      <c r="AA2" s="13" t="str">
        <f t="shared" si="0"/>
        <v/>
      </c>
      <c r="AB2" s="13" t="str">
        <f t="shared" si="0"/>
        <v/>
      </c>
      <c r="AC2" s="13">
        <f t="shared" si="0"/>
        <v>22</v>
      </c>
      <c r="AD2" s="13" t="str">
        <f t="shared" si="0"/>
        <v/>
      </c>
      <c r="AE2" s="13" t="str">
        <f t="shared" si="0"/>
        <v/>
      </c>
      <c r="AF2" s="13" t="str">
        <f t="shared" si="0"/>
        <v/>
      </c>
    </row>
    <row r="3" spans="1:35" x14ac:dyDescent="0.25">
      <c r="A3" t="s">
        <v>4</v>
      </c>
      <c r="B3" s="11" t="str">
        <f>IF(MONTH($B$4)=MONTH(B4),CHOOSE(WEEKDAY(B4,2),"M","T","W","T","F","S","S"),"")</f>
        <v>M</v>
      </c>
      <c r="C3" s="11" t="str">
        <f t="shared" ref="C3:AF3" si="1">IF(MONTH($B$4)=MONTH(C4),CHOOSE(WEEKDAY(C4,2),"M","T","W","T","F","S","S"),"")</f>
        <v>T</v>
      </c>
      <c r="D3" s="11" t="str">
        <f t="shared" si="1"/>
        <v>W</v>
      </c>
      <c r="E3" s="11" t="str">
        <f t="shared" si="1"/>
        <v>T</v>
      </c>
      <c r="F3" s="11" t="str">
        <f t="shared" si="1"/>
        <v>F</v>
      </c>
      <c r="G3" s="11" t="str">
        <f t="shared" si="1"/>
        <v>S</v>
      </c>
      <c r="H3" s="11" t="str">
        <f t="shared" si="1"/>
        <v>S</v>
      </c>
      <c r="I3" s="11" t="str">
        <f t="shared" si="1"/>
        <v>M</v>
      </c>
      <c r="J3" s="11" t="str">
        <f t="shared" si="1"/>
        <v>T</v>
      </c>
      <c r="K3" s="11" t="str">
        <f t="shared" si="1"/>
        <v>W</v>
      </c>
      <c r="L3" s="11" t="str">
        <f t="shared" si="1"/>
        <v>T</v>
      </c>
      <c r="M3" s="11" t="str">
        <f t="shared" si="1"/>
        <v>F</v>
      </c>
      <c r="N3" s="11" t="str">
        <f t="shared" si="1"/>
        <v>S</v>
      </c>
      <c r="O3" s="11" t="str">
        <f t="shared" si="1"/>
        <v>S</v>
      </c>
      <c r="P3" s="11" t="str">
        <f t="shared" si="1"/>
        <v>M</v>
      </c>
      <c r="Q3" s="11" t="str">
        <f t="shared" si="1"/>
        <v>T</v>
      </c>
      <c r="R3" s="11" t="str">
        <f t="shared" si="1"/>
        <v>W</v>
      </c>
      <c r="S3" s="11" t="str">
        <f t="shared" si="1"/>
        <v>T</v>
      </c>
      <c r="T3" s="11" t="str">
        <f t="shared" si="1"/>
        <v>F</v>
      </c>
      <c r="U3" s="11" t="str">
        <f t="shared" si="1"/>
        <v>S</v>
      </c>
      <c r="V3" s="11" t="str">
        <f t="shared" si="1"/>
        <v>S</v>
      </c>
      <c r="W3" s="11" t="str">
        <f t="shared" si="1"/>
        <v>M</v>
      </c>
      <c r="X3" s="11" t="str">
        <f t="shared" si="1"/>
        <v>T</v>
      </c>
      <c r="Y3" s="11" t="str">
        <f t="shared" si="1"/>
        <v>W</v>
      </c>
      <c r="Z3" s="11" t="str">
        <f t="shared" si="1"/>
        <v>T</v>
      </c>
      <c r="AA3" s="11" t="str">
        <f t="shared" si="1"/>
        <v>F</v>
      </c>
      <c r="AB3" s="11" t="str">
        <f t="shared" si="1"/>
        <v>S</v>
      </c>
      <c r="AC3" s="11" t="str">
        <f t="shared" si="1"/>
        <v>S</v>
      </c>
      <c r="AD3" s="11" t="str">
        <f t="shared" si="1"/>
        <v>M</v>
      </c>
      <c r="AE3" s="11" t="str">
        <f t="shared" si="1"/>
        <v>T</v>
      </c>
      <c r="AF3" s="11" t="str">
        <f t="shared" si="1"/>
        <v>W</v>
      </c>
    </row>
    <row r="4" spans="1:35" x14ac:dyDescent="0.25">
      <c r="A4" s="4" t="s">
        <v>0</v>
      </c>
      <c r="B4" s="7">
        <f>DATE($D$1,MONTH($I$1),COLUMNS($A$1:A1))</f>
        <v>42856</v>
      </c>
      <c r="C4" s="7">
        <f>DATE($D$1,MONTH($I$1),COLUMNS($A$1:B1))</f>
        <v>42857</v>
      </c>
      <c r="D4" s="7">
        <f>DATE($D$1,MONTH($I$1),COLUMNS($A$1:C1))</f>
        <v>42858</v>
      </c>
      <c r="E4" s="7">
        <f>DATE($D$1,MONTH($I$1),COLUMNS($A$1:D1))</f>
        <v>42859</v>
      </c>
      <c r="F4" s="7">
        <f>DATE($D$1,MONTH($I$1),COLUMNS($A$1:E1))</f>
        <v>42860</v>
      </c>
      <c r="G4" s="7">
        <f>DATE($D$1,MONTH($I$1),COLUMNS($A$1:F1))</f>
        <v>42861</v>
      </c>
      <c r="H4" s="7">
        <f>DATE($D$1,MONTH($I$1),COLUMNS($A$1:G1))</f>
        <v>42862</v>
      </c>
      <c r="I4" s="7">
        <f>DATE($D$1,MONTH($I$1),COLUMNS($A$1:H1))</f>
        <v>42863</v>
      </c>
      <c r="J4" s="7">
        <f>DATE($D$1,MONTH($I$1),COLUMNS($A$1:I1))</f>
        <v>42864</v>
      </c>
      <c r="K4" s="7">
        <f>DATE($D$1,MONTH($I$1),COLUMNS($A$1:J1))</f>
        <v>42865</v>
      </c>
      <c r="L4" s="7">
        <f>DATE($D$1,MONTH($I$1),COLUMNS($A$1:K1))</f>
        <v>42866</v>
      </c>
      <c r="M4" s="7">
        <f>DATE($D$1,MONTH($I$1),COLUMNS($A$1:L1))</f>
        <v>42867</v>
      </c>
      <c r="N4" s="7">
        <f>DATE($D$1,MONTH($I$1),COLUMNS($A$1:M1))</f>
        <v>42868</v>
      </c>
      <c r="O4" s="7">
        <f>DATE($D$1,MONTH($I$1),COLUMNS($A$1:N1))</f>
        <v>42869</v>
      </c>
      <c r="P4" s="7">
        <f>DATE($D$1,MONTH($I$1),COLUMNS($A$1:O1))</f>
        <v>42870</v>
      </c>
      <c r="Q4" s="7">
        <f>DATE($D$1,MONTH($I$1),COLUMNS($A$1:P1))</f>
        <v>42871</v>
      </c>
      <c r="R4" s="7">
        <f>DATE($D$1,MONTH($I$1),COLUMNS($A$1:Q1))</f>
        <v>42872</v>
      </c>
      <c r="S4" s="7">
        <f>DATE($D$1,MONTH($I$1),COLUMNS($A$1:R1))</f>
        <v>42873</v>
      </c>
      <c r="T4" s="7">
        <f>DATE($D$1,MONTH($I$1),COLUMNS($A$1:S1))</f>
        <v>42874</v>
      </c>
      <c r="U4" s="7">
        <f>DATE($D$1,MONTH($I$1),COLUMNS($A$1:T1))</f>
        <v>42875</v>
      </c>
      <c r="V4" s="7">
        <f>DATE($D$1,MONTH($I$1),COLUMNS($A$1:U1))</f>
        <v>42876</v>
      </c>
      <c r="W4" s="7">
        <f>DATE($D$1,MONTH($I$1),COLUMNS($A$1:V1))</f>
        <v>42877</v>
      </c>
      <c r="X4" s="7">
        <f>DATE($D$1,MONTH($I$1),COLUMNS($A$1:W1))</f>
        <v>42878</v>
      </c>
      <c r="Y4" s="7">
        <f>DATE($D$1,MONTH($I$1),COLUMNS($A$1:X1))</f>
        <v>42879</v>
      </c>
      <c r="Z4" s="7">
        <f>DATE($D$1,MONTH($I$1),COLUMNS($A$1:Y1))</f>
        <v>42880</v>
      </c>
      <c r="AA4" s="7">
        <f>DATE($D$1,MONTH($I$1),COLUMNS($A$1:Z1))</f>
        <v>42881</v>
      </c>
      <c r="AB4" s="7">
        <f>DATE($D$1,MONTH($I$1),COLUMNS($A$1:AA1))</f>
        <v>42882</v>
      </c>
      <c r="AC4" s="7">
        <f>DATE($D$1,MONTH($I$1),COLUMNS($A$1:AB1))</f>
        <v>42883</v>
      </c>
      <c r="AD4" s="7">
        <f>DATE($D$1,MONTH($I$1),COLUMNS($A$1:AC1))</f>
        <v>42884</v>
      </c>
      <c r="AE4" s="7">
        <f>DATE($D$1,MONTH($I$1),COLUMNS($A$1:AD1))</f>
        <v>42885</v>
      </c>
      <c r="AF4" s="7">
        <f>DATE($D$1,MONTH($I$1),COLUMNS($A$1:AE1))</f>
        <v>42886</v>
      </c>
      <c r="AG4" s="4" t="s">
        <v>2</v>
      </c>
      <c r="AH4" s="4"/>
      <c r="AI4" s="4"/>
    </row>
    <row r="5" spans="1:35" x14ac:dyDescent="0.25">
      <c r="A5" s="14" t="s">
        <v>14</v>
      </c>
      <c r="B5" s="10">
        <v>8</v>
      </c>
      <c r="C5" s="10">
        <v>8</v>
      </c>
      <c r="D5" s="10">
        <v>8</v>
      </c>
      <c r="E5" s="10">
        <v>8</v>
      </c>
      <c r="F5" s="10">
        <v>8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9">
        <f>SUM(B5:AF5)</f>
        <v>40</v>
      </c>
    </row>
    <row r="6" spans="1:35" x14ac:dyDescent="0.25">
      <c r="A6" s="14" t="s">
        <v>10</v>
      </c>
      <c r="B6" s="10"/>
      <c r="C6" s="10"/>
      <c r="D6" s="10"/>
      <c r="E6" s="10"/>
      <c r="F6" s="10"/>
      <c r="G6" s="10"/>
      <c r="H6" s="10"/>
      <c r="I6" s="10">
        <v>8</v>
      </c>
      <c r="J6" s="10">
        <v>8</v>
      </c>
      <c r="K6" s="10">
        <v>8</v>
      </c>
      <c r="L6" s="10">
        <v>8</v>
      </c>
      <c r="M6" s="10">
        <v>8</v>
      </c>
      <c r="N6" s="10"/>
      <c r="O6" s="10"/>
      <c r="P6" s="10">
        <v>8</v>
      </c>
      <c r="Q6" s="10">
        <v>8</v>
      </c>
      <c r="R6" s="10">
        <v>8</v>
      </c>
      <c r="S6" s="10">
        <v>8</v>
      </c>
      <c r="T6" s="10">
        <v>8</v>
      </c>
      <c r="U6" s="10"/>
      <c r="V6" s="10"/>
      <c r="W6" s="10">
        <v>8</v>
      </c>
      <c r="X6" s="10">
        <v>8</v>
      </c>
      <c r="Y6" s="10">
        <v>8</v>
      </c>
      <c r="Z6" s="10">
        <v>8</v>
      </c>
      <c r="AA6" s="10">
        <v>8</v>
      </c>
      <c r="AB6" s="10"/>
      <c r="AC6" s="10"/>
      <c r="AD6" s="10">
        <v>8</v>
      </c>
      <c r="AE6" s="10">
        <v>8</v>
      </c>
      <c r="AF6" s="10">
        <v>8</v>
      </c>
      <c r="AG6" s="15">
        <f t="shared" ref="AG6:AG32" si="2">SUM(B6:AF6)</f>
        <v>144</v>
      </c>
    </row>
    <row r="7" spans="1:35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9">
        <f t="shared" si="2"/>
        <v>0</v>
      </c>
    </row>
    <row r="8" spans="1:35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9">
        <f t="shared" si="2"/>
        <v>0</v>
      </c>
    </row>
    <row r="9" spans="1:35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9">
        <f t="shared" si="2"/>
        <v>0</v>
      </c>
    </row>
    <row r="10" spans="1:35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9">
        <f t="shared" si="2"/>
        <v>0</v>
      </c>
    </row>
    <row r="11" spans="1:3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9">
        <f t="shared" si="2"/>
        <v>0</v>
      </c>
    </row>
    <row r="12" spans="1:3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9">
        <f t="shared" si="2"/>
        <v>0</v>
      </c>
    </row>
    <row r="13" spans="1:35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9">
        <f t="shared" si="2"/>
        <v>0</v>
      </c>
    </row>
    <row r="14" spans="1:35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9">
        <f t="shared" si="2"/>
        <v>0</v>
      </c>
    </row>
    <row r="15" spans="1:35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9">
        <f t="shared" si="2"/>
        <v>0</v>
      </c>
    </row>
    <row r="16" spans="1:3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9">
        <f t="shared" si="2"/>
        <v>0</v>
      </c>
    </row>
    <row r="17" spans="2:33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9">
        <f t="shared" si="2"/>
        <v>0</v>
      </c>
    </row>
    <row r="18" spans="2:33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9">
        <f t="shared" si="2"/>
        <v>0</v>
      </c>
    </row>
    <row r="19" spans="2:33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9">
        <f t="shared" si="2"/>
        <v>0</v>
      </c>
    </row>
    <row r="20" spans="2:33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9">
        <f t="shared" si="2"/>
        <v>0</v>
      </c>
    </row>
    <row r="21" spans="2:33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9">
        <f t="shared" si="2"/>
        <v>0</v>
      </c>
    </row>
    <row r="22" spans="2:33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9">
        <f t="shared" si="2"/>
        <v>0</v>
      </c>
    </row>
    <row r="23" spans="2:33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9">
        <f t="shared" si="2"/>
        <v>0</v>
      </c>
    </row>
    <row r="24" spans="2:33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9">
        <f t="shared" si="2"/>
        <v>0</v>
      </c>
    </row>
    <row r="25" spans="2:33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9">
        <f t="shared" si="2"/>
        <v>0</v>
      </c>
    </row>
    <row r="26" spans="2:33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9">
        <f t="shared" si="2"/>
        <v>0</v>
      </c>
    </row>
    <row r="27" spans="2:33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9">
        <f t="shared" si="2"/>
        <v>0</v>
      </c>
    </row>
    <row r="28" spans="2:33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9">
        <f t="shared" si="2"/>
        <v>0</v>
      </c>
    </row>
    <row r="29" spans="2:33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9">
        <f t="shared" si="2"/>
        <v>0</v>
      </c>
    </row>
    <row r="30" spans="2:33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9">
        <f t="shared" si="2"/>
        <v>0</v>
      </c>
    </row>
    <row r="31" spans="2:33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9">
        <f t="shared" si="2"/>
        <v>0</v>
      </c>
    </row>
    <row r="32" spans="2:33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9">
        <f t="shared" si="2"/>
        <v>0</v>
      </c>
    </row>
    <row r="33" spans="1:32" x14ac:dyDescent="0.25">
      <c r="A33" s="4" t="s">
        <v>2</v>
      </c>
      <c r="B33" s="9">
        <f>SUM(B5:B32)</f>
        <v>8</v>
      </c>
      <c r="C33" s="9">
        <f t="shared" ref="C33:AF33" si="3">SUM(C5:C32)</f>
        <v>8</v>
      </c>
      <c r="D33" s="9">
        <f t="shared" si="3"/>
        <v>8</v>
      </c>
      <c r="E33" s="9">
        <f t="shared" si="3"/>
        <v>8</v>
      </c>
      <c r="F33" s="9">
        <f t="shared" si="3"/>
        <v>8</v>
      </c>
      <c r="G33" s="9">
        <f t="shared" si="3"/>
        <v>0</v>
      </c>
      <c r="H33" s="9">
        <f t="shared" si="3"/>
        <v>0</v>
      </c>
      <c r="I33" s="9">
        <f t="shared" si="3"/>
        <v>8</v>
      </c>
      <c r="J33" s="9">
        <f t="shared" si="3"/>
        <v>8</v>
      </c>
      <c r="K33" s="9">
        <f t="shared" si="3"/>
        <v>8</v>
      </c>
      <c r="L33" s="9">
        <f t="shared" si="3"/>
        <v>8</v>
      </c>
      <c r="M33" s="9">
        <f t="shared" si="3"/>
        <v>8</v>
      </c>
      <c r="N33" s="9">
        <f t="shared" si="3"/>
        <v>0</v>
      </c>
      <c r="O33" s="9">
        <f t="shared" si="3"/>
        <v>0</v>
      </c>
      <c r="P33" s="9">
        <f t="shared" si="3"/>
        <v>8</v>
      </c>
      <c r="Q33" s="9">
        <f t="shared" si="3"/>
        <v>8</v>
      </c>
      <c r="R33" s="9">
        <f t="shared" si="3"/>
        <v>8</v>
      </c>
      <c r="S33" s="9">
        <f t="shared" si="3"/>
        <v>8</v>
      </c>
      <c r="T33" s="9">
        <f t="shared" si="3"/>
        <v>8</v>
      </c>
      <c r="U33" s="9">
        <f t="shared" si="3"/>
        <v>0</v>
      </c>
      <c r="V33" s="9">
        <f t="shared" si="3"/>
        <v>0</v>
      </c>
      <c r="W33" s="9">
        <f t="shared" si="3"/>
        <v>8</v>
      </c>
      <c r="X33" s="9">
        <f t="shared" si="3"/>
        <v>8</v>
      </c>
      <c r="Y33" s="9">
        <f t="shared" si="3"/>
        <v>8</v>
      </c>
      <c r="Z33" s="9">
        <f t="shared" si="3"/>
        <v>8</v>
      </c>
      <c r="AA33" s="9">
        <f t="shared" si="3"/>
        <v>8</v>
      </c>
      <c r="AB33" s="9">
        <f t="shared" si="3"/>
        <v>0</v>
      </c>
      <c r="AC33" s="9">
        <f t="shared" si="3"/>
        <v>0</v>
      </c>
      <c r="AD33" s="9">
        <f t="shared" si="3"/>
        <v>8</v>
      </c>
      <c r="AE33" s="9">
        <f t="shared" si="3"/>
        <v>8</v>
      </c>
      <c r="AF33" s="9">
        <f t="shared" si="3"/>
        <v>8</v>
      </c>
    </row>
    <row r="34" spans="1:32" x14ac:dyDescent="0.25">
      <c r="A34" s="4"/>
    </row>
    <row r="35" spans="1:32" x14ac:dyDescent="0.25">
      <c r="A35" s="4"/>
    </row>
  </sheetData>
  <mergeCells count="2">
    <mergeCell ref="D1:G1"/>
    <mergeCell ref="I1:U1"/>
  </mergeCells>
  <conditionalFormatting sqref="B4:AF4 G5:AF5 B6:AF32">
    <cfRule type="expression" dxfId="35" priority="3">
      <formula>MONTH(B$4)=MONTH($B$4)</formula>
    </cfRule>
    <cfRule type="expression" dxfId="34" priority="5">
      <formula>(WEEKDAY(B$4,2)&gt;5)*(MONTH(B$4)=MONTH($B$4))</formula>
    </cfRule>
  </conditionalFormatting>
  <conditionalFormatting sqref="B4:AF4">
    <cfRule type="expression" dxfId="33" priority="4">
      <formula>MONTH(B$4)&lt;&gt;MONTH($B$4)</formula>
    </cfRule>
  </conditionalFormatting>
  <conditionalFormatting sqref="B5:F5">
    <cfRule type="expression" dxfId="32" priority="1">
      <formula>MONTH(B$4)=MONTH($B$4)</formula>
    </cfRule>
    <cfRule type="expression" dxfId="31" priority="2">
      <formula>(WEEKDAY(B$4,2)&gt;5)*(MONTH(B$4)=MONTH($B$4))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35"/>
  <sheetViews>
    <sheetView workbookViewId="0">
      <selection activeCell="A5" sqref="A5"/>
    </sheetView>
  </sheetViews>
  <sheetFormatPr defaultRowHeight="15" x14ac:dyDescent="0.25"/>
  <cols>
    <col min="1" max="1" width="11.5703125" bestFit="1" customWidth="1"/>
    <col min="2" max="32" width="3" customWidth="1"/>
    <col min="33" max="33" width="6" bestFit="1" customWidth="1"/>
    <col min="34" max="34" width="10" bestFit="1" customWidth="1"/>
    <col min="35" max="35" width="11.5703125" bestFit="1" customWidth="1"/>
  </cols>
  <sheetData>
    <row r="1" spans="1:35" ht="28.5" x14ac:dyDescent="0.45">
      <c r="B1" t="s">
        <v>1</v>
      </c>
      <c r="D1" s="29">
        <f>Summary!H1</f>
        <v>2017</v>
      </c>
      <c r="E1" s="29"/>
      <c r="F1" s="29"/>
      <c r="G1" s="29"/>
      <c r="H1" s="2"/>
      <c r="I1" s="30">
        <f>DATE(D1,6,1)</f>
        <v>42887</v>
      </c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35" ht="15" customHeight="1" x14ac:dyDescent="0.25">
      <c r="A2" s="12" t="s">
        <v>5</v>
      </c>
      <c r="B2" s="13">
        <f>WEEKNUM(B4,1)</f>
        <v>22</v>
      </c>
      <c r="C2" s="13" t="str">
        <f>IF((WEEKNUM(C4,1)&lt;&gt;WEEKNUM(B4,1))*(MONTH($B$4)=MONTH(B4)),WEEKNUM(C4,1),"")</f>
        <v/>
      </c>
      <c r="D2" s="13" t="str">
        <f t="shared" ref="D2:AF2" si="0">IF((WEEKNUM(D4,1)&lt;&gt;WEEKNUM(C4,1))*(MONTH($B$4)=MONTH(C4)),WEEKNUM(D4,1),"")</f>
        <v/>
      </c>
      <c r="E2" s="13">
        <f t="shared" si="0"/>
        <v>23</v>
      </c>
      <c r="F2" s="13" t="str">
        <f t="shared" si="0"/>
        <v/>
      </c>
      <c r="G2" s="13" t="str">
        <f t="shared" si="0"/>
        <v/>
      </c>
      <c r="H2" s="13" t="str">
        <f t="shared" si="0"/>
        <v/>
      </c>
      <c r="I2" s="13" t="str">
        <f t="shared" si="0"/>
        <v/>
      </c>
      <c r="J2" s="13" t="str">
        <f t="shared" si="0"/>
        <v/>
      </c>
      <c r="K2" s="13" t="str">
        <f t="shared" si="0"/>
        <v/>
      </c>
      <c r="L2" s="13">
        <f t="shared" si="0"/>
        <v>24</v>
      </c>
      <c r="M2" s="13" t="str">
        <f t="shared" si="0"/>
        <v/>
      </c>
      <c r="N2" s="13" t="str">
        <f t="shared" si="0"/>
        <v/>
      </c>
      <c r="O2" s="13" t="str">
        <f t="shared" si="0"/>
        <v/>
      </c>
      <c r="P2" s="13" t="str">
        <f t="shared" si="0"/>
        <v/>
      </c>
      <c r="Q2" s="13" t="str">
        <f t="shared" si="0"/>
        <v/>
      </c>
      <c r="R2" s="13" t="str">
        <f t="shared" si="0"/>
        <v/>
      </c>
      <c r="S2" s="13">
        <f t="shared" si="0"/>
        <v>25</v>
      </c>
      <c r="T2" s="13" t="str">
        <f t="shared" si="0"/>
        <v/>
      </c>
      <c r="U2" s="13" t="str">
        <f t="shared" si="0"/>
        <v/>
      </c>
      <c r="V2" s="13" t="str">
        <f t="shared" si="0"/>
        <v/>
      </c>
      <c r="W2" s="13" t="str">
        <f t="shared" si="0"/>
        <v/>
      </c>
      <c r="X2" s="13" t="str">
        <f t="shared" si="0"/>
        <v/>
      </c>
      <c r="Y2" s="13" t="str">
        <f t="shared" si="0"/>
        <v/>
      </c>
      <c r="Z2" s="13">
        <f t="shared" si="0"/>
        <v>26</v>
      </c>
      <c r="AA2" s="13" t="str">
        <f t="shared" si="0"/>
        <v/>
      </c>
      <c r="AB2" s="13" t="str">
        <f t="shared" si="0"/>
        <v/>
      </c>
      <c r="AC2" s="13" t="str">
        <f t="shared" si="0"/>
        <v/>
      </c>
      <c r="AD2" s="13" t="str">
        <f t="shared" si="0"/>
        <v/>
      </c>
      <c r="AE2" s="13" t="str">
        <f t="shared" si="0"/>
        <v/>
      </c>
      <c r="AF2" s="13" t="str">
        <f t="shared" si="0"/>
        <v/>
      </c>
    </row>
    <row r="3" spans="1:35" x14ac:dyDescent="0.25">
      <c r="A3" t="s">
        <v>4</v>
      </c>
      <c r="B3" s="11" t="str">
        <f>IF(MONTH($B$4)=MONTH(B4),CHOOSE(WEEKDAY(B4,2),"M","T","W","T","F","S","S"),"")</f>
        <v>T</v>
      </c>
      <c r="C3" s="11" t="str">
        <f t="shared" ref="C3:AF3" si="1">IF(MONTH($B$4)=MONTH(C4),CHOOSE(WEEKDAY(C4,2),"M","T","W","T","F","S","S"),"")</f>
        <v>F</v>
      </c>
      <c r="D3" s="11" t="str">
        <f t="shared" si="1"/>
        <v>S</v>
      </c>
      <c r="E3" s="11" t="str">
        <f t="shared" si="1"/>
        <v>S</v>
      </c>
      <c r="F3" s="11" t="str">
        <f t="shared" si="1"/>
        <v>M</v>
      </c>
      <c r="G3" s="11" t="str">
        <f t="shared" si="1"/>
        <v>T</v>
      </c>
      <c r="H3" s="11" t="str">
        <f t="shared" si="1"/>
        <v>W</v>
      </c>
      <c r="I3" s="11" t="str">
        <f t="shared" si="1"/>
        <v>T</v>
      </c>
      <c r="J3" s="11" t="str">
        <f t="shared" si="1"/>
        <v>F</v>
      </c>
      <c r="K3" s="11" t="str">
        <f t="shared" si="1"/>
        <v>S</v>
      </c>
      <c r="L3" s="11" t="str">
        <f t="shared" si="1"/>
        <v>S</v>
      </c>
      <c r="M3" s="11" t="str">
        <f t="shared" si="1"/>
        <v>M</v>
      </c>
      <c r="N3" s="11" t="str">
        <f t="shared" si="1"/>
        <v>T</v>
      </c>
      <c r="O3" s="11" t="str">
        <f t="shared" si="1"/>
        <v>W</v>
      </c>
      <c r="P3" s="11" t="str">
        <f t="shared" si="1"/>
        <v>T</v>
      </c>
      <c r="Q3" s="11" t="str">
        <f t="shared" si="1"/>
        <v>F</v>
      </c>
      <c r="R3" s="11" t="str">
        <f t="shared" si="1"/>
        <v>S</v>
      </c>
      <c r="S3" s="11" t="str">
        <f t="shared" si="1"/>
        <v>S</v>
      </c>
      <c r="T3" s="11" t="str">
        <f t="shared" si="1"/>
        <v>M</v>
      </c>
      <c r="U3" s="11" t="str">
        <f t="shared" si="1"/>
        <v>T</v>
      </c>
      <c r="V3" s="11" t="str">
        <f t="shared" si="1"/>
        <v>W</v>
      </c>
      <c r="W3" s="11" t="str">
        <f t="shared" si="1"/>
        <v>T</v>
      </c>
      <c r="X3" s="11" t="str">
        <f t="shared" si="1"/>
        <v>F</v>
      </c>
      <c r="Y3" s="11" t="str">
        <f t="shared" si="1"/>
        <v>S</v>
      </c>
      <c r="Z3" s="11" t="str">
        <f t="shared" si="1"/>
        <v>S</v>
      </c>
      <c r="AA3" s="11" t="str">
        <f t="shared" si="1"/>
        <v>M</v>
      </c>
      <c r="AB3" s="11" t="str">
        <f t="shared" si="1"/>
        <v>T</v>
      </c>
      <c r="AC3" s="11" t="str">
        <f t="shared" si="1"/>
        <v>W</v>
      </c>
      <c r="AD3" s="11" t="str">
        <f t="shared" si="1"/>
        <v>T</v>
      </c>
      <c r="AE3" s="11" t="str">
        <f t="shared" si="1"/>
        <v>F</v>
      </c>
      <c r="AF3" s="11" t="str">
        <f t="shared" si="1"/>
        <v/>
      </c>
    </row>
    <row r="4" spans="1:35" x14ac:dyDescent="0.25">
      <c r="A4" s="4" t="s">
        <v>0</v>
      </c>
      <c r="B4" s="7">
        <f>DATE($D$1,MONTH($I$1),COLUMNS($A$1:A1))</f>
        <v>42887</v>
      </c>
      <c r="C4" s="7">
        <f>DATE($D$1,MONTH($I$1),COLUMNS($A$1:B1))</f>
        <v>42888</v>
      </c>
      <c r="D4" s="7">
        <f>DATE($D$1,MONTH($I$1),COLUMNS($A$1:C1))</f>
        <v>42889</v>
      </c>
      <c r="E4" s="7">
        <f>DATE($D$1,MONTH($I$1),COLUMNS($A$1:D1))</f>
        <v>42890</v>
      </c>
      <c r="F4" s="7">
        <f>DATE($D$1,MONTH($I$1),COLUMNS($A$1:E1))</f>
        <v>42891</v>
      </c>
      <c r="G4" s="7">
        <f>DATE($D$1,MONTH($I$1),COLUMNS($A$1:F1))</f>
        <v>42892</v>
      </c>
      <c r="H4" s="7">
        <f>DATE($D$1,MONTH($I$1),COLUMNS($A$1:G1))</f>
        <v>42893</v>
      </c>
      <c r="I4" s="7">
        <f>DATE($D$1,MONTH($I$1),COLUMNS($A$1:H1))</f>
        <v>42894</v>
      </c>
      <c r="J4" s="7">
        <f>DATE($D$1,MONTH($I$1),COLUMNS($A$1:I1))</f>
        <v>42895</v>
      </c>
      <c r="K4" s="7">
        <f>DATE($D$1,MONTH($I$1),COLUMNS($A$1:J1))</f>
        <v>42896</v>
      </c>
      <c r="L4" s="7">
        <f>DATE($D$1,MONTH($I$1),COLUMNS($A$1:K1))</f>
        <v>42897</v>
      </c>
      <c r="M4" s="7">
        <f>DATE($D$1,MONTH($I$1),COLUMNS($A$1:L1))</f>
        <v>42898</v>
      </c>
      <c r="N4" s="7">
        <f>DATE($D$1,MONTH($I$1),COLUMNS($A$1:M1))</f>
        <v>42899</v>
      </c>
      <c r="O4" s="7">
        <f>DATE($D$1,MONTH($I$1),COLUMNS($A$1:N1))</f>
        <v>42900</v>
      </c>
      <c r="P4" s="7">
        <f>DATE($D$1,MONTH($I$1),COLUMNS($A$1:O1))</f>
        <v>42901</v>
      </c>
      <c r="Q4" s="7">
        <f>DATE($D$1,MONTH($I$1),COLUMNS($A$1:P1))</f>
        <v>42902</v>
      </c>
      <c r="R4" s="7">
        <f>DATE($D$1,MONTH($I$1),COLUMNS($A$1:Q1))</f>
        <v>42903</v>
      </c>
      <c r="S4" s="7">
        <f>DATE($D$1,MONTH($I$1),COLUMNS($A$1:R1))</f>
        <v>42904</v>
      </c>
      <c r="T4" s="7">
        <f>DATE($D$1,MONTH($I$1),COLUMNS($A$1:S1))</f>
        <v>42905</v>
      </c>
      <c r="U4" s="7">
        <f>DATE($D$1,MONTH($I$1),COLUMNS($A$1:T1))</f>
        <v>42906</v>
      </c>
      <c r="V4" s="7">
        <f>DATE($D$1,MONTH($I$1),COLUMNS($A$1:U1))</f>
        <v>42907</v>
      </c>
      <c r="W4" s="7">
        <f>DATE($D$1,MONTH($I$1),COLUMNS($A$1:V1))</f>
        <v>42908</v>
      </c>
      <c r="X4" s="7">
        <f>DATE($D$1,MONTH($I$1),COLUMNS($A$1:W1))</f>
        <v>42909</v>
      </c>
      <c r="Y4" s="7">
        <f>DATE($D$1,MONTH($I$1),COLUMNS($A$1:X1))</f>
        <v>42910</v>
      </c>
      <c r="Z4" s="7">
        <f>DATE($D$1,MONTH($I$1),COLUMNS($A$1:Y1))</f>
        <v>42911</v>
      </c>
      <c r="AA4" s="7">
        <f>DATE($D$1,MONTH($I$1),COLUMNS($A$1:Z1))</f>
        <v>42912</v>
      </c>
      <c r="AB4" s="7">
        <f>DATE($D$1,MONTH($I$1),COLUMNS($A$1:AA1))</f>
        <v>42913</v>
      </c>
      <c r="AC4" s="7">
        <f>DATE($D$1,MONTH($I$1),COLUMNS($A$1:AB1))</f>
        <v>42914</v>
      </c>
      <c r="AD4" s="7">
        <f>DATE($D$1,MONTH($I$1),COLUMNS($A$1:AC1))</f>
        <v>42915</v>
      </c>
      <c r="AE4" s="7">
        <f>DATE($D$1,MONTH($I$1),COLUMNS($A$1:AD1))</f>
        <v>42916</v>
      </c>
      <c r="AF4" s="7">
        <f>DATE($D$1,MONTH($I$1),COLUMNS($A$1:AE1))</f>
        <v>42917</v>
      </c>
      <c r="AG4" s="4" t="s">
        <v>2</v>
      </c>
      <c r="AH4" s="4"/>
      <c r="AI4" s="4"/>
    </row>
    <row r="5" spans="1:35" x14ac:dyDescent="0.25">
      <c r="A5" t="s">
        <v>15</v>
      </c>
      <c r="B5" s="10">
        <v>8</v>
      </c>
      <c r="C5" s="10">
        <v>8</v>
      </c>
      <c r="D5" s="10"/>
      <c r="E5" s="10"/>
      <c r="F5" s="10">
        <v>8</v>
      </c>
      <c r="G5" s="10">
        <v>8</v>
      </c>
      <c r="H5" s="10">
        <v>8</v>
      </c>
      <c r="I5" s="10">
        <v>8</v>
      </c>
      <c r="J5" s="10">
        <v>8</v>
      </c>
      <c r="K5" s="10"/>
      <c r="L5" s="10"/>
      <c r="M5" s="10">
        <v>8</v>
      </c>
      <c r="N5" s="10">
        <v>8</v>
      </c>
      <c r="O5" s="10">
        <v>8</v>
      </c>
      <c r="P5" s="10">
        <v>8</v>
      </c>
      <c r="Q5" s="10">
        <v>8</v>
      </c>
      <c r="R5" s="10"/>
      <c r="S5" s="10"/>
      <c r="T5" s="10">
        <v>8</v>
      </c>
      <c r="U5" s="10">
        <v>8</v>
      </c>
      <c r="V5" s="10">
        <v>8</v>
      </c>
      <c r="W5" s="10">
        <v>8</v>
      </c>
      <c r="X5" s="10">
        <v>8</v>
      </c>
      <c r="Y5" s="10"/>
      <c r="Z5" s="10"/>
      <c r="AA5" s="10">
        <v>8</v>
      </c>
      <c r="AB5" s="10">
        <v>8</v>
      </c>
      <c r="AC5" s="10">
        <v>8</v>
      </c>
      <c r="AD5" s="10">
        <v>8</v>
      </c>
      <c r="AE5" s="10">
        <v>8</v>
      </c>
      <c r="AF5" s="10"/>
      <c r="AG5" s="9">
        <f>SUM(B5:AF5)</f>
        <v>176</v>
      </c>
    </row>
    <row r="6" spans="1:35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9">
        <f t="shared" ref="AG6:AG32" si="2">SUM(B6:AF6)</f>
        <v>0</v>
      </c>
    </row>
    <row r="7" spans="1:35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9">
        <f t="shared" si="2"/>
        <v>0</v>
      </c>
    </row>
    <row r="8" spans="1:35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9">
        <f t="shared" si="2"/>
        <v>0</v>
      </c>
    </row>
    <row r="9" spans="1:35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9">
        <f t="shared" si="2"/>
        <v>0</v>
      </c>
    </row>
    <row r="10" spans="1:35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9">
        <f t="shared" si="2"/>
        <v>0</v>
      </c>
    </row>
    <row r="11" spans="1:3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9">
        <f t="shared" si="2"/>
        <v>0</v>
      </c>
    </row>
    <row r="12" spans="1:3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9">
        <f t="shared" si="2"/>
        <v>0</v>
      </c>
    </row>
    <row r="13" spans="1:35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9">
        <f t="shared" si="2"/>
        <v>0</v>
      </c>
    </row>
    <row r="14" spans="1:35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9">
        <f t="shared" si="2"/>
        <v>0</v>
      </c>
    </row>
    <row r="15" spans="1:35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9">
        <f t="shared" si="2"/>
        <v>0</v>
      </c>
    </row>
    <row r="16" spans="1:3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9">
        <f t="shared" si="2"/>
        <v>0</v>
      </c>
    </row>
    <row r="17" spans="2:33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9">
        <f t="shared" si="2"/>
        <v>0</v>
      </c>
    </row>
    <row r="18" spans="2:33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9">
        <f t="shared" si="2"/>
        <v>0</v>
      </c>
    </row>
    <row r="19" spans="2:33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9">
        <f t="shared" si="2"/>
        <v>0</v>
      </c>
    </row>
    <row r="20" spans="2:33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9">
        <f t="shared" si="2"/>
        <v>0</v>
      </c>
    </row>
    <row r="21" spans="2:33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9">
        <f t="shared" si="2"/>
        <v>0</v>
      </c>
    </row>
    <row r="22" spans="2:33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9">
        <f t="shared" si="2"/>
        <v>0</v>
      </c>
    </row>
    <row r="23" spans="2:33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9">
        <f t="shared" si="2"/>
        <v>0</v>
      </c>
    </row>
    <row r="24" spans="2:33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9">
        <f t="shared" si="2"/>
        <v>0</v>
      </c>
    </row>
    <row r="25" spans="2:33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9">
        <f t="shared" si="2"/>
        <v>0</v>
      </c>
    </row>
    <row r="26" spans="2:33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9">
        <f t="shared" si="2"/>
        <v>0</v>
      </c>
    </row>
    <row r="27" spans="2:33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9">
        <f t="shared" si="2"/>
        <v>0</v>
      </c>
    </row>
    <row r="28" spans="2:33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9">
        <f t="shared" si="2"/>
        <v>0</v>
      </c>
    </row>
    <row r="29" spans="2:33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9">
        <f t="shared" si="2"/>
        <v>0</v>
      </c>
    </row>
    <row r="30" spans="2:33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9">
        <f t="shared" si="2"/>
        <v>0</v>
      </c>
    </row>
    <row r="31" spans="2:33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9">
        <f t="shared" si="2"/>
        <v>0</v>
      </c>
    </row>
    <row r="32" spans="2:33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9">
        <f t="shared" si="2"/>
        <v>0</v>
      </c>
    </row>
    <row r="33" spans="1:32" x14ac:dyDescent="0.25">
      <c r="A33" s="4" t="s">
        <v>2</v>
      </c>
      <c r="B33" s="9">
        <f>SUM(B5:B32)</f>
        <v>8</v>
      </c>
      <c r="C33" s="9">
        <f t="shared" ref="C33:AF33" si="3">SUM(C5:C32)</f>
        <v>8</v>
      </c>
      <c r="D33" s="9">
        <f t="shared" si="3"/>
        <v>0</v>
      </c>
      <c r="E33" s="9">
        <f t="shared" si="3"/>
        <v>0</v>
      </c>
      <c r="F33" s="9">
        <f t="shared" si="3"/>
        <v>8</v>
      </c>
      <c r="G33" s="9">
        <f t="shared" si="3"/>
        <v>8</v>
      </c>
      <c r="H33" s="9">
        <f t="shared" si="3"/>
        <v>8</v>
      </c>
      <c r="I33" s="9">
        <f t="shared" si="3"/>
        <v>8</v>
      </c>
      <c r="J33" s="9">
        <f t="shared" si="3"/>
        <v>8</v>
      </c>
      <c r="K33" s="9">
        <f t="shared" si="3"/>
        <v>0</v>
      </c>
      <c r="L33" s="9">
        <f t="shared" si="3"/>
        <v>0</v>
      </c>
      <c r="M33" s="9">
        <f t="shared" si="3"/>
        <v>8</v>
      </c>
      <c r="N33" s="9">
        <f t="shared" si="3"/>
        <v>8</v>
      </c>
      <c r="O33" s="9">
        <f t="shared" si="3"/>
        <v>8</v>
      </c>
      <c r="P33" s="9">
        <f t="shared" si="3"/>
        <v>8</v>
      </c>
      <c r="Q33" s="9">
        <f t="shared" si="3"/>
        <v>8</v>
      </c>
      <c r="R33" s="9">
        <f t="shared" si="3"/>
        <v>0</v>
      </c>
      <c r="S33" s="9">
        <f t="shared" si="3"/>
        <v>0</v>
      </c>
      <c r="T33" s="9">
        <f t="shared" si="3"/>
        <v>8</v>
      </c>
      <c r="U33" s="9">
        <f t="shared" si="3"/>
        <v>8</v>
      </c>
      <c r="V33" s="9">
        <f t="shared" si="3"/>
        <v>8</v>
      </c>
      <c r="W33" s="9">
        <f t="shared" si="3"/>
        <v>8</v>
      </c>
      <c r="X33" s="9">
        <f t="shared" si="3"/>
        <v>8</v>
      </c>
      <c r="Y33" s="9">
        <f t="shared" si="3"/>
        <v>0</v>
      </c>
      <c r="Z33" s="9">
        <f t="shared" si="3"/>
        <v>0</v>
      </c>
      <c r="AA33" s="9">
        <f t="shared" si="3"/>
        <v>8</v>
      </c>
      <c r="AB33" s="9">
        <f t="shared" si="3"/>
        <v>8</v>
      </c>
      <c r="AC33" s="9">
        <f t="shared" si="3"/>
        <v>8</v>
      </c>
      <c r="AD33" s="9">
        <f t="shared" si="3"/>
        <v>8</v>
      </c>
      <c r="AE33" s="9">
        <f t="shared" si="3"/>
        <v>8</v>
      </c>
      <c r="AF33" s="9">
        <f t="shared" si="3"/>
        <v>0</v>
      </c>
    </row>
    <row r="34" spans="1:32" x14ac:dyDescent="0.25">
      <c r="A34" s="4"/>
    </row>
    <row r="35" spans="1:32" x14ac:dyDescent="0.25">
      <c r="A35" s="4"/>
    </row>
  </sheetData>
  <mergeCells count="2">
    <mergeCell ref="D1:G1"/>
    <mergeCell ref="I1:U1"/>
  </mergeCells>
  <conditionalFormatting sqref="B4:AF32">
    <cfRule type="expression" dxfId="30" priority="1">
      <formula>MONTH(B$4)=MONTH($B$4)</formula>
    </cfRule>
    <cfRule type="expression" dxfId="29" priority="3">
      <formula>(WEEKDAY(B$4,2)&gt;5)*(MONTH(B$4)=MONTH($B$4))</formula>
    </cfRule>
  </conditionalFormatting>
  <conditionalFormatting sqref="B4:AF4">
    <cfRule type="expression" dxfId="28" priority="2">
      <formula>MONTH(B$4)&lt;&gt;MONTH($B$4)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35"/>
  <sheetViews>
    <sheetView workbookViewId="0">
      <selection activeCell="A6" sqref="A6"/>
    </sheetView>
  </sheetViews>
  <sheetFormatPr defaultRowHeight="15" x14ac:dyDescent="0.25"/>
  <cols>
    <col min="1" max="1" width="11.5703125" bestFit="1" customWidth="1"/>
    <col min="2" max="32" width="3" customWidth="1"/>
    <col min="33" max="33" width="6" bestFit="1" customWidth="1"/>
    <col min="34" max="34" width="10" bestFit="1" customWidth="1"/>
    <col min="35" max="35" width="11.5703125" bestFit="1" customWidth="1"/>
  </cols>
  <sheetData>
    <row r="1" spans="1:35" ht="28.5" x14ac:dyDescent="0.45">
      <c r="B1" t="s">
        <v>1</v>
      </c>
      <c r="D1" s="29">
        <f>Summary!H1</f>
        <v>2017</v>
      </c>
      <c r="E1" s="29"/>
      <c r="F1" s="29"/>
      <c r="G1" s="29"/>
      <c r="H1" s="2"/>
      <c r="I1" s="30">
        <f>DATE(D1,7,1)</f>
        <v>42917</v>
      </c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35" ht="15" customHeight="1" x14ac:dyDescent="0.25">
      <c r="A2" s="12" t="s">
        <v>5</v>
      </c>
      <c r="B2" s="13">
        <f>WEEKNUM(B4,1)</f>
        <v>26</v>
      </c>
      <c r="C2" s="13">
        <f>IF((WEEKNUM(C4,1)&lt;&gt;WEEKNUM(B4,1))*(MONTH($B$4)=MONTH(B4)),WEEKNUM(C4,1),"")</f>
        <v>27</v>
      </c>
      <c r="D2" s="13" t="str">
        <f t="shared" ref="D2:AF2" si="0">IF((WEEKNUM(D4,1)&lt;&gt;WEEKNUM(C4,1))*(MONTH($B$4)=MONTH(C4)),WEEKNUM(D4,1),"")</f>
        <v/>
      </c>
      <c r="E2" s="13" t="str">
        <f t="shared" si="0"/>
        <v/>
      </c>
      <c r="F2" s="13" t="str">
        <f t="shared" si="0"/>
        <v/>
      </c>
      <c r="G2" s="13" t="str">
        <f t="shared" si="0"/>
        <v/>
      </c>
      <c r="H2" s="13" t="str">
        <f t="shared" si="0"/>
        <v/>
      </c>
      <c r="I2" s="13" t="str">
        <f t="shared" si="0"/>
        <v/>
      </c>
      <c r="J2" s="13">
        <f t="shared" si="0"/>
        <v>28</v>
      </c>
      <c r="K2" s="13" t="str">
        <f t="shared" si="0"/>
        <v/>
      </c>
      <c r="L2" s="13" t="str">
        <f t="shared" si="0"/>
        <v/>
      </c>
      <c r="M2" s="13" t="str">
        <f t="shared" si="0"/>
        <v/>
      </c>
      <c r="N2" s="13" t="str">
        <f t="shared" si="0"/>
        <v/>
      </c>
      <c r="O2" s="13" t="str">
        <f t="shared" si="0"/>
        <v/>
      </c>
      <c r="P2" s="13" t="str">
        <f t="shared" si="0"/>
        <v/>
      </c>
      <c r="Q2" s="13">
        <f t="shared" si="0"/>
        <v>29</v>
      </c>
      <c r="R2" s="13" t="str">
        <f t="shared" si="0"/>
        <v/>
      </c>
      <c r="S2" s="13" t="str">
        <f t="shared" si="0"/>
        <v/>
      </c>
      <c r="T2" s="13" t="str">
        <f t="shared" si="0"/>
        <v/>
      </c>
      <c r="U2" s="13" t="str">
        <f t="shared" si="0"/>
        <v/>
      </c>
      <c r="V2" s="13" t="str">
        <f t="shared" si="0"/>
        <v/>
      </c>
      <c r="W2" s="13" t="str">
        <f t="shared" si="0"/>
        <v/>
      </c>
      <c r="X2" s="13">
        <f t="shared" si="0"/>
        <v>30</v>
      </c>
      <c r="Y2" s="13" t="str">
        <f t="shared" si="0"/>
        <v/>
      </c>
      <c r="Z2" s="13" t="str">
        <f t="shared" si="0"/>
        <v/>
      </c>
      <c r="AA2" s="13" t="str">
        <f t="shared" si="0"/>
        <v/>
      </c>
      <c r="AB2" s="13" t="str">
        <f t="shared" si="0"/>
        <v/>
      </c>
      <c r="AC2" s="13" t="str">
        <f t="shared" si="0"/>
        <v/>
      </c>
      <c r="AD2" s="13" t="str">
        <f t="shared" si="0"/>
        <v/>
      </c>
      <c r="AE2" s="13">
        <f t="shared" si="0"/>
        <v>31</v>
      </c>
      <c r="AF2" s="13" t="str">
        <f t="shared" si="0"/>
        <v/>
      </c>
    </row>
    <row r="3" spans="1:35" x14ac:dyDescent="0.25">
      <c r="A3" t="s">
        <v>4</v>
      </c>
      <c r="B3" s="11" t="str">
        <f>IF(MONTH($B$4)=MONTH(B4),CHOOSE(WEEKDAY(B4,2),"M","T","W","T","F","S","S"),"")</f>
        <v>S</v>
      </c>
      <c r="C3" s="11" t="str">
        <f t="shared" ref="C3:AF3" si="1">IF(MONTH($B$4)=MONTH(C4),CHOOSE(WEEKDAY(C4,2),"M","T","W","T","F","S","S"),"")</f>
        <v>S</v>
      </c>
      <c r="D3" s="11" t="str">
        <f t="shared" si="1"/>
        <v>M</v>
      </c>
      <c r="E3" s="11" t="str">
        <f t="shared" si="1"/>
        <v>T</v>
      </c>
      <c r="F3" s="11" t="str">
        <f t="shared" si="1"/>
        <v>W</v>
      </c>
      <c r="G3" s="11" t="str">
        <f t="shared" si="1"/>
        <v>T</v>
      </c>
      <c r="H3" s="11" t="str">
        <f t="shared" si="1"/>
        <v>F</v>
      </c>
      <c r="I3" s="11" t="str">
        <f t="shared" si="1"/>
        <v>S</v>
      </c>
      <c r="J3" s="11" t="str">
        <f t="shared" si="1"/>
        <v>S</v>
      </c>
      <c r="K3" s="11" t="str">
        <f t="shared" si="1"/>
        <v>M</v>
      </c>
      <c r="L3" s="11" t="str">
        <f t="shared" si="1"/>
        <v>T</v>
      </c>
      <c r="M3" s="11" t="str">
        <f t="shared" si="1"/>
        <v>W</v>
      </c>
      <c r="N3" s="11" t="str">
        <f t="shared" si="1"/>
        <v>T</v>
      </c>
      <c r="O3" s="11" t="str">
        <f t="shared" si="1"/>
        <v>F</v>
      </c>
      <c r="P3" s="11" t="str">
        <f t="shared" si="1"/>
        <v>S</v>
      </c>
      <c r="Q3" s="11" t="str">
        <f t="shared" si="1"/>
        <v>S</v>
      </c>
      <c r="R3" s="11" t="str">
        <f t="shared" si="1"/>
        <v>M</v>
      </c>
      <c r="S3" s="11" t="str">
        <f t="shared" si="1"/>
        <v>T</v>
      </c>
      <c r="T3" s="11" t="str">
        <f t="shared" si="1"/>
        <v>W</v>
      </c>
      <c r="U3" s="11" t="str">
        <f t="shared" si="1"/>
        <v>T</v>
      </c>
      <c r="V3" s="11" t="str">
        <f t="shared" si="1"/>
        <v>F</v>
      </c>
      <c r="W3" s="11" t="str">
        <f t="shared" si="1"/>
        <v>S</v>
      </c>
      <c r="X3" s="11" t="str">
        <f t="shared" si="1"/>
        <v>S</v>
      </c>
      <c r="Y3" s="11" t="str">
        <f t="shared" si="1"/>
        <v>M</v>
      </c>
      <c r="Z3" s="11" t="str">
        <f t="shared" si="1"/>
        <v>T</v>
      </c>
      <c r="AA3" s="11" t="str">
        <f t="shared" si="1"/>
        <v>W</v>
      </c>
      <c r="AB3" s="11" t="str">
        <f t="shared" si="1"/>
        <v>T</v>
      </c>
      <c r="AC3" s="11" t="str">
        <f t="shared" si="1"/>
        <v>F</v>
      </c>
      <c r="AD3" s="11" t="str">
        <f t="shared" si="1"/>
        <v>S</v>
      </c>
      <c r="AE3" s="11" t="str">
        <f t="shared" si="1"/>
        <v>S</v>
      </c>
      <c r="AF3" s="11" t="str">
        <f t="shared" si="1"/>
        <v>M</v>
      </c>
    </row>
    <row r="4" spans="1:35" x14ac:dyDescent="0.25">
      <c r="A4" s="4" t="s">
        <v>0</v>
      </c>
      <c r="B4" s="7">
        <f>DATE($D$1,MONTH($I$1),COLUMNS($A$1:A1))</f>
        <v>42917</v>
      </c>
      <c r="C4" s="7">
        <f>DATE($D$1,MONTH($I$1),COLUMNS($A$1:B1))</f>
        <v>42918</v>
      </c>
      <c r="D4" s="7">
        <f>DATE($D$1,MONTH($I$1),COLUMNS($A$1:C1))</f>
        <v>42919</v>
      </c>
      <c r="E4" s="7">
        <f>DATE($D$1,MONTH($I$1),COLUMNS($A$1:D1))</f>
        <v>42920</v>
      </c>
      <c r="F4" s="7">
        <f>DATE($D$1,MONTH($I$1),COLUMNS($A$1:E1))</f>
        <v>42921</v>
      </c>
      <c r="G4" s="7">
        <f>DATE($D$1,MONTH($I$1),COLUMNS($A$1:F1))</f>
        <v>42922</v>
      </c>
      <c r="H4" s="7">
        <f>DATE($D$1,MONTH($I$1),COLUMNS($A$1:G1))</f>
        <v>42923</v>
      </c>
      <c r="I4" s="7">
        <f>DATE($D$1,MONTH($I$1),COLUMNS($A$1:H1))</f>
        <v>42924</v>
      </c>
      <c r="J4" s="7">
        <f>DATE($D$1,MONTH($I$1),COLUMNS($A$1:I1))</f>
        <v>42925</v>
      </c>
      <c r="K4" s="7">
        <f>DATE($D$1,MONTH($I$1),COLUMNS($A$1:J1))</f>
        <v>42926</v>
      </c>
      <c r="L4" s="7">
        <f>DATE($D$1,MONTH($I$1),COLUMNS($A$1:K1))</f>
        <v>42927</v>
      </c>
      <c r="M4" s="7">
        <f>DATE($D$1,MONTH($I$1),COLUMNS($A$1:L1))</f>
        <v>42928</v>
      </c>
      <c r="N4" s="7">
        <f>DATE($D$1,MONTH($I$1),COLUMNS($A$1:M1))</f>
        <v>42929</v>
      </c>
      <c r="O4" s="7">
        <f>DATE($D$1,MONTH($I$1),COLUMNS($A$1:N1))</f>
        <v>42930</v>
      </c>
      <c r="P4" s="7">
        <f>DATE($D$1,MONTH($I$1),COLUMNS($A$1:O1))</f>
        <v>42931</v>
      </c>
      <c r="Q4" s="7">
        <f>DATE($D$1,MONTH($I$1),COLUMNS($A$1:P1))</f>
        <v>42932</v>
      </c>
      <c r="R4" s="7">
        <f>DATE($D$1,MONTH($I$1),COLUMNS($A$1:Q1))</f>
        <v>42933</v>
      </c>
      <c r="S4" s="7">
        <f>DATE($D$1,MONTH($I$1),COLUMNS($A$1:R1))</f>
        <v>42934</v>
      </c>
      <c r="T4" s="7">
        <f>DATE($D$1,MONTH($I$1),COLUMNS($A$1:S1))</f>
        <v>42935</v>
      </c>
      <c r="U4" s="7">
        <f>DATE($D$1,MONTH($I$1),COLUMNS($A$1:T1))</f>
        <v>42936</v>
      </c>
      <c r="V4" s="7">
        <f>DATE($D$1,MONTH($I$1),COLUMNS($A$1:U1))</f>
        <v>42937</v>
      </c>
      <c r="W4" s="7">
        <f>DATE($D$1,MONTH($I$1),COLUMNS($A$1:V1))</f>
        <v>42938</v>
      </c>
      <c r="X4" s="7">
        <f>DATE($D$1,MONTH($I$1),COLUMNS($A$1:W1))</f>
        <v>42939</v>
      </c>
      <c r="Y4" s="7">
        <f>DATE($D$1,MONTH($I$1),COLUMNS($A$1:X1))</f>
        <v>42940</v>
      </c>
      <c r="Z4" s="7">
        <f>DATE($D$1,MONTH($I$1),COLUMNS($A$1:Y1))</f>
        <v>42941</v>
      </c>
      <c r="AA4" s="7">
        <f>DATE($D$1,MONTH($I$1),COLUMNS($A$1:Z1))</f>
        <v>42942</v>
      </c>
      <c r="AB4" s="7">
        <f>DATE($D$1,MONTH($I$1),COLUMNS($A$1:AA1))</f>
        <v>42943</v>
      </c>
      <c r="AC4" s="7">
        <f>DATE($D$1,MONTH($I$1),COLUMNS($A$1:AB1))</f>
        <v>42944</v>
      </c>
      <c r="AD4" s="7">
        <f>DATE($D$1,MONTH($I$1),COLUMNS($A$1:AC1))</f>
        <v>42945</v>
      </c>
      <c r="AE4" s="7">
        <f>DATE($D$1,MONTH($I$1),COLUMNS($A$1:AD1))</f>
        <v>42946</v>
      </c>
      <c r="AF4" s="7">
        <f>DATE($D$1,MONTH($I$1),COLUMNS($A$1:AE1))</f>
        <v>42947</v>
      </c>
      <c r="AG4" s="4" t="s">
        <v>2</v>
      </c>
      <c r="AH4" s="4"/>
      <c r="AI4" s="4"/>
    </row>
    <row r="5" spans="1:35" x14ac:dyDescent="0.25">
      <c r="A5" t="s">
        <v>15</v>
      </c>
      <c r="B5" s="10"/>
      <c r="C5" s="10"/>
      <c r="D5" s="10">
        <v>8</v>
      </c>
      <c r="E5" s="10">
        <v>8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9">
        <f>SUM(B5:AF5)</f>
        <v>16</v>
      </c>
    </row>
    <row r="6" spans="1:35" x14ac:dyDescent="0.25">
      <c r="A6" t="s">
        <v>3</v>
      </c>
      <c r="B6" s="10"/>
      <c r="C6" s="10"/>
      <c r="D6" s="10"/>
      <c r="E6" s="10"/>
      <c r="F6" s="10">
        <v>8</v>
      </c>
      <c r="G6" s="10">
        <v>8</v>
      </c>
      <c r="H6" s="10">
        <v>8</v>
      </c>
      <c r="I6" s="10"/>
      <c r="J6" s="10"/>
      <c r="K6" s="10">
        <v>8</v>
      </c>
      <c r="L6" s="10">
        <v>8</v>
      </c>
      <c r="M6" s="10">
        <v>8</v>
      </c>
      <c r="N6" s="10">
        <v>8</v>
      </c>
      <c r="O6" s="10">
        <v>8</v>
      </c>
      <c r="P6" s="10"/>
      <c r="Q6" s="10"/>
      <c r="R6" s="10">
        <v>8</v>
      </c>
      <c r="S6" s="10">
        <v>8</v>
      </c>
      <c r="T6" s="10">
        <v>8</v>
      </c>
      <c r="U6" s="10">
        <v>8</v>
      </c>
      <c r="V6" s="10">
        <v>8</v>
      </c>
      <c r="W6" s="10"/>
      <c r="X6" s="10"/>
      <c r="Y6" s="10">
        <v>8</v>
      </c>
      <c r="Z6" s="10">
        <v>8</v>
      </c>
      <c r="AA6" s="10">
        <v>8</v>
      </c>
      <c r="AB6" s="10">
        <v>8</v>
      </c>
      <c r="AC6" s="10">
        <v>8</v>
      </c>
      <c r="AD6" s="10"/>
      <c r="AE6" s="10"/>
      <c r="AF6" s="10">
        <v>8</v>
      </c>
      <c r="AG6" s="9">
        <f t="shared" ref="AG6:AG32" si="2">SUM(B6:AF6)</f>
        <v>152</v>
      </c>
    </row>
    <row r="7" spans="1:35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9">
        <f t="shared" si="2"/>
        <v>0</v>
      </c>
    </row>
    <row r="8" spans="1:35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9">
        <f t="shared" si="2"/>
        <v>0</v>
      </c>
    </row>
    <row r="9" spans="1:35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9">
        <f t="shared" si="2"/>
        <v>0</v>
      </c>
    </row>
    <row r="10" spans="1:35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9">
        <f t="shared" si="2"/>
        <v>0</v>
      </c>
    </row>
    <row r="11" spans="1:3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9">
        <f t="shared" si="2"/>
        <v>0</v>
      </c>
    </row>
    <row r="12" spans="1:3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9">
        <f t="shared" si="2"/>
        <v>0</v>
      </c>
    </row>
    <row r="13" spans="1:35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9">
        <f t="shared" si="2"/>
        <v>0</v>
      </c>
    </row>
    <row r="14" spans="1:35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9">
        <f t="shared" si="2"/>
        <v>0</v>
      </c>
    </row>
    <row r="15" spans="1:35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9">
        <f t="shared" si="2"/>
        <v>0</v>
      </c>
    </row>
    <row r="16" spans="1:3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9">
        <f t="shared" si="2"/>
        <v>0</v>
      </c>
    </row>
    <row r="17" spans="2:33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9">
        <f t="shared" si="2"/>
        <v>0</v>
      </c>
    </row>
    <row r="18" spans="2:33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9">
        <f t="shared" si="2"/>
        <v>0</v>
      </c>
    </row>
    <row r="19" spans="2:33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9">
        <f t="shared" si="2"/>
        <v>0</v>
      </c>
    </row>
    <row r="20" spans="2:33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9">
        <f t="shared" si="2"/>
        <v>0</v>
      </c>
    </row>
    <row r="21" spans="2:33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9">
        <f t="shared" si="2"/>
        <v>0</v>
      </c>
    </row>
    <row r="22" spans="2:33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9">
        <f t="shared" si="2"/>
        <v>0</v>
      </c>
    </row>
    <row r="23" spans="2:33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9">
        <f t="shared" si="2"/>
        <v>0</v>
      </c>
    </row>
    <row r="24" spans="2:33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9">
        <f t="shared" si="2"/>
        <v>0</v>
      </c>
    </row>
    <row r="25" spans="2:33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9">
        <f t="shared" si="2"/>
        <v>0</v>
      </c>
    </row>
    <row r="26" spans="2:33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9">
        <f t="shared" si="2"/>
        <v>0</v>
      </c>
    </row>
    <row r="27" spans="2:33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9">
        <f t="shared" si="2"/>
        <v>0</v>
      </c>
    </row>
    <row r="28" spans="2:33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9">
        <f t="shared" si="2"/>
        <v>0</v>
      </c>
    </row>
    <row r="29" spans="2:33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9">
        <f t="shared" si="2"/>
        <v>0</v>
      </c>
    </row>
    <row r="30" spans="2:33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9">
        <f t="shared" si="2"/>
        <v>0</v>
      </c>
    </row>
    <row r="31" spans="2:33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9">
        <f t="shared" si="2"/>
        <v>0</v>
      </c>
    </row>
    <row r="32" spans="2:33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9">
        <f t="shared" si="2"/>
        <v>0</v>
      </c>
    </row>
    <row r="33" spans="1:32" x14ac:dyDescent="0.25">
      <c r="A33" s="4" t="s">
        <v>2</v>
      </c>
      <c r="B33" s="9">
        <f>SUM(B5:B32)</f>
        <v>0</v>
      </c>
      <c r="C33" s="9">
        <f t="shared" ref="C33:AF33" si="3">SUM(C5:C32)</f>
        <v>0</v>
      </c>
      <c r="D33" s="9">
        <f t="shared" si="3"/>
        <v>8</v>
      </c>
      <c r="E33" s="9">
        <f t="shared" si="3"/>
        <v>8</v>
      </c>
      <c r="F33" s="9">
        <f t="shared" si="3"/>
        <v>8</v>
      </c>
      <c r="G33" s="9">
        <f t="shared" si="3"/>
        <v>8</v>
      </c>
      <c r="H33" s="9">
        <f t="shared" si="3"/>
        <v>8</v>
      </c>
      <c r="I33" s="9">
        <f t="shared" si="3"/>
        <v>0</v>
      </c>
      <c r="J33" s="9">
        <f t="shared" si="3"/>
        <v>0</v>
      </c>
      <c r="K33" s="9">
        <f t="shared" si="3"/>
        <v>8</v>
      </c>
      <c r="L33" s="9">
        <f t="shared" si="3"/>
        <v>8</v>
      </c>
      <c r="M33" s="9">
        <f t="shared" si="3"/>
        <v>8</v>
      </c>
      <c r="N33" s="9">
        <f t="shared" si="3"/>
        <v>8</v>
      </c>
      <c r="O33" s="9">
        <f t="shared" si="3"/>
        <v>8</v>
      </c>
      <c r="P33" s="9">
        <f t="shared" si="3"/>
        <v>0</v>
      </c>
      <c r="Q33" s="9">
        <f t="shared" si="3"/>
        <v>0</v>
      </c>
      <c r="R33" s="9">
        <f t="shared" si="3"/>
        <v>8</v>
      </c>
      <c r="S33" s="9">
        <f t="shared" si="3"/>
        <v>8</v>
      </c>
      <c r="T33" s="9">
        <f t="shared" si="3"/>
        <v>8</v>
      </c>
      <c r="U33" s="9">
        <f t="shared" si="3"/>
        <v>8</v>
      </c>
      <c r="V33" s="9">
        <f t="shared" si="3"/>
        <v>8</v>
      </c>
      <c r="W33" s="9">
        <f t="shared" si="3"/>
        <v>0</v>
      </c>
      <c r="X33" s="9">
        <f t="shared" si="3"/>
        <v>0</v>
      </c>
      <c r="Y33" s="9">
        <f t="shared" si="3"/>
        <v>8</v>
      </c>
      <c r="Z33" s="9">
        <f t="shared" si="3"/>
        <v>8</v>
      </c>
      <c r="AA33" s="9">
        <f t="shared" si="3"/>
        <v>8</v>
      </c>
      <c r="AB33" s="9">
        <f t="shared" si="3"/>
        <v>8</v>
      </c>
      <c r="AC33" s="9">
        <f t="shared" si="3"/>
        <v>8</v>
      </c>
      <c r="AD33" s="9">
        <f t="shared" si="3"/>
        <v>0</v>
      </c>
      <c r="AE33" s="9">
        <f t="shared" si="3"/>
        <v>0</v>
      </c>
      <c r="AF33" s="9">
        <f t="shared" si="3"/>
        <v>8</v>
      </c>
    </row>
    <row r="34" spans="1:32" x14ac:dyDescent="0.25">
      <c r="A34" s="4"/>
    </row>
    <row r="35" spans="1:32" x14ac:dyDescent="0.25">
      <c r="A35" s="4"/>
    </row>
  </sheetData>
  <mergeCells count="2">
    <mergeCell ref="D1:G1"/>
    <mergeCell ref="I1:U1"/>
  </mergeCells>
  <conditionalFormatting sqref="B4:AF32">
    <cfRule type="expression" dxfId="27" priority="1">
      <formula>MONTH(B$4)=MONTH($B$4)</formula>
    </cfRule>
    <cfRule type="expression" dxfId="26" priority="3">
      <formula>(WEEKDAY(B$4,2)&gt;5)*(MONTH(B$4)=MONTH($B$4))</formula>
    </cfRule>
  </conditionalFormatting>
  <conditionalFormatting sqref="B4:AF4">
    <cfRule type="expression" dxfId="25" priority="2">
      <formula>MONTH(B$4)&lt;&gt;MONTH($B$4)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35"/>
  <sheetViews>
    <sheetView workbookViewId="0">
      <selection activeCell="A6" sqref="A6"/>
    </sheetView>
  </sheetViews>
  <sheetFormatPr defaultRowHeight="15" x14ac:dyDescent="0.25"/>
  <cols>
    <col min="1" max="1" width="11.5703125" bestFit="1" customWidth="1"/>
    <col min="2" max="32" width="3" customWidth="1"/>
    <col min="33" max="33" width="6" bestFit="1" customWidth="1"/>
    <col min="34" max="34" width="10" bestFit="1" customWidth="1"/>
    <col min="35" max="35" width="11.5703125" bestFit="1" customWidth="1"/>
  </cols>
  <sheetData>
    <row r="1" spans="1:35" ht="28.5" x14ac:dyDescent="0.45">
      <c r="B1" t="s">
        <v>1</v>
      </c>
      <c r="D1" s="29">
        <f>Summary!H1</f>
        <v>2017</v>
      </c>
      <c r="E1" s="29"/>
      <c r="F1" s="29"/>
      <c r="G1" s="29"/>
      <c r="H1" s="2"/>
      <c r="I1" s="30">
        <f>DATE(D1,8,1)</f>
        <v>42948</v>
      </c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35" ht="15" customHeight="1" x14ac:dyDescent="0.25">
      <c r="A2" s="12" t="s">
        <v>5</v>
      </c>
      <c r="B2" s="13">
        <f>WEEKNUM(B4,1)</f>
        <v>31</v>
      </c>
      <c r="C2" s="13" t="str">
        <f>IF((WEEKNUM(C4,1)&lt;&gt;WEEKNUM(B4,1))*(MONTH($B$4)=MONTH(B4)),WEEKNUM(C4,1),"")</f>
        <v/>
      </c>
      <c r="D2" s="13" t="str">
        <f t="shared" ref="D2:AF2" si="0">IF((WEEKNUM(D4,1)&lt;&gt;WEEKNUM(C4,1))*(MONTH($B$4)=MONTH(C4)),WEEKNUM(D4,1),"")</f>
        <v/>
      </c>
      <c r="E2" s="13" t="str">
        <f t="shared" si="0"/>
        <v/>
      </c>
      <c r="F2" s="13" t="str">
        <f t="shared" si="0"/>
        <v/>
      </c>
      <c r="G2" s="13">
        <f t="shared" si="0"/>
        <v>32</v>
      </c>
      <c r="H2" s="13" t="str">
        <f t="shared" si="0"/>
        <v/>
      </c>
      <c r="I2" s="13" t="str">
        <f t="shared" si="0"/>
        <v/>
      </c>
      <c r="J2" s="13" t="str">
        <f t="shared" si="0"/>
        <v/>
      </c>
      <c r="K2" s="13" t="str">
        <f t="shared" si="0"/>
        <v/>
      </c>
      <c r="L2" s="13" t="str">
        <f t="shared" si="0"/>
        <v/>
      </c>
      <c r="M2" s="13" t="str">
        <f t="shared" si="0"/>
        <v/>
      </c>
      <c r="N2" s="13">
        <f t="shared" si="0"/>
        <v>33</v>
      </c>
      <c r="O2" s="13" t="str">
        <f t="shared" si="0"/>
        <v/>
      </c>
      <c r="P2" s="13" t="str">
        <f t="shared" si="0"/>
        <v/>
      </c>
      <c r="Q2" s="13" t="str">
        <f t="shared" si="0"/>
        <v/>
      </c>
      <c r="R2" s="13" t="str">
        <f t="shared" si="0"/>
        <v/>
      </c>
      <c r="S2" s="13" t="str">
        <f t="shared" si="0"/>
        <v/>
      </c>
      <c r="T2" s="13" t="str">
        <f t="shared" si="0"/>
        <v/>
      </c>
      <c r="U2" s="13">
        <f t="shared" si="0"/>
        <v>34</v>
      </c>
      <c r="V2" s="13" t="str">
        <f t="shared" si="0"/>
        <v/>
      </c>
      <c r="W2" s="13" t="str">
        <f t="shared" si="0"/>
        <v/>
      </c>
      <c r="X2" s="13" t="str">
        <f t="shared" si="0"/>
        <v/>
      </c>
      <c r="Y2" s="13" t="str">
        <f t="shared" si="0"/>
        <v/>
      </c>
      <c r="Z2" s="13" t="str">
        <f t="shared" si="0"/>
        <v/>
      </c>
      <c r="AA2" s="13" t="str">
        <f t="shared" si="0"/>
        <v/>
      </c>
      <c r="AB2" s="13">
        <f t="shared" si="0"/>
        <v>35</v>
      </c>
      <c r="AC2" s="13" t="str">
        <f t="shared" si="0"/>
        <v/>
      </c>
      <c r="AD2" s="13" t="str">
        <f t="shared" si="0"/>
        <v/>
      </c>
      <c r="AE2" s="13" t="str">
        <f t="shared" si="0"/>
        <v/>
      </c>
      <c r="AF2" s="13" t="str">
        <f t="shared" si="0"/>
        <v/>
      </c>
    </row>
    <row r="3" spans="1:35" x14ac:dyDescent="0.25">
      <c r="A3" t="s">
        <v>4</v>
      </c>
      <c r="B3" s="11" t="str">
        <f>IF(MONTH($B$4)=MONTH(B4),CHOOSE(WEEKDAY(B4,2),"M","T","W","T","F","S","S"),"")</f>
        <v>T</v>
      </c>
      <c r="C3" s="11" t="str">
        <f t="shared" ref="C3:AF3" si="1">IF(MONTH($B$4)=MONTH(C4),CHOOSE(WEEKDAY(C4,2),"M","T","W","T","F","S","S"),"")</f>
        <v>W</v>
      </c>
      <c r="D3" s="11" t="str">
        <f t="shared" si="1"/>
        <v>T</v>
      </c>
      <c r="E3" s="11" t="str">
        <f t="shared" si="1"/>
        <v>F</v>
      </c>
      <c r="F3" s="11" t="str">
        <f t="shared" si="1"/>
        <v>S</v>
      </c>
      <c r="G3" s="11" t="str">
        <f t="shared" si="1"/>
        <v>S</v>
      </c>
      <c r="H3" s="11" t="str">
        <f t="shared" si="1"/>
        <v>M</v>
      </c>
      <c r="I3" s="11" t="str">
        <f t="shared" si="1"/>
        <v>T</v>
      </c>
      <c r="J3" s="11" t="str">
        <f t="shared" si="1"/>
        <v>W</v>
      </c>
      <c r="K3" s="11" t="str">
        <f t="shared" si="1"/>
        <v>T</v>
      </c>
      <c r="L3" s="11" t="str">
        <f t="shared" si="1"/>
        <v>F</v>
      </c>
      <c r="M3" s="11" t="str">
        <f t="shared" si="1"/>
        <v>S</v>
      </c>
      <c r="N3" s="11" t="str">
        <f t="shared" si="1"/>
        <v>S</v>
      </c>
      <c r="O3" s="11" t="str">
        <f t="shared" si="1"/>
        <v>M</v>
      </c>
      <c r="P3" s="11" t="str">
        <f t="shared" si="1"/>
        <v>T</v>
      </c>
      <c r="Q3" s="11" t="str">
        <f t="shared" si="1"/>
        <v>W</v>
      </c>
      <c r="R3" s="11" t="str">
        <f t="shared" si="1"/>
        <v>T</v>
      </c>
      <c r="S3" s="11" t="str">
        <f t="shared" si="1"/>
        <v>F</v>
      </c>
      <c r="T3" s="11" t="str">
        <f t="shared" si="1"/>
        <v>S</v>
      </c>
      <c r="U3" s="11" t="str">
        <f t="shared" si="1"/>
        <v>S</v>
      </c>
      <c r="V3" s="11" t="str">
        <f t="shared" si="1"/>
        <v>M</v>
      </c>
      <c r="W3" s="11" t="str">
        <f t="shared" si="1"/>
        <v>T</v>
      </c>
      <c r="X3" s="11" t="str">
        <f t="shared" si="1"/>
        <v>W</v>
      </c>
      <c r="Y3" s="11" t="str">
        <f t="shared" si="1"/>
        <v>T</v>
      </c>
      <c r="Z3" s="11" t="str">
        <f t="shared" si="1"/>
        <v>F</v>
      </c>
      <c r="AA3" s="11" t="str">
        <f t="shared" si="1"/>
        <v>S</v>
      </c>
      <c r="AB3" s="11" t="str">
        <f t="shared" si="1"/>
        <v>S</v>
      </c>
      <c r="AC3" s="11" t="str">
        <f t="shared" si="1"/>
        <v>M</v>
      </c>
      <c r="AD3" s="11" t="str">
        <f t="shared" si="1"/>
        <v>T</v>
      </c>
      <c r="AE3" s="11" t="str">
        <f t="shared" si="1"/>
        <v>W</v>
      </c>
      <c r="AF3" s="11" t="str">
        <f t="shared" si="1"/>
        <v>T</v>
      </c>
    </row>
    <row r="4" spans="1:35" x14ac:dyDescent="0.25">
      <c r="A4" s="4" t="s">
        <v>0</v>
      </c>
      <c r="B4" s="7">
        <f>DATE($D$1,MONTH($I$1),COLUMNS($A$1:A1))</f>
        <v>42948</v>
      </c>
      <c r="C4" s="7">
        <f>DATE($D$1,MONTH($I$1),COLUMNS($A$1:B1))</f>
        <v>42949</v>
      </c>
      <c r="D4" s="7">
        <f>DATE($D$1,MONTH($I$1),COLUMNS($A$1:C1))</f>
        <v>42950</v>
      </c>
      <c r="E4" s="7">
        <f>DATE($D$1,MONTH($I$1),COLUMNS($A$1:D1))</f>
        <v>42951</v>
      </c>
      <c r="F4" s="7">
        <f>DATE($D$1,MONTH($I$1),COLUMNS($A$1:E1))</f>
        <v>42952</v>
      </c>
      <c r="G4" s="7">
        <f>DATE($D$1,MONTH($I$1),COLUMNS($A$1:F1))</f>
        <v>42953</v>
      </c>
      <c r="H4" s="7">
        <f>DATE($D$1,MONTH($I$1),COLUMNS($A$1:G1))</f>
        <v>42954</v>
      </c>
      <c r="I4" s="7">
        <f>DATE($D$1,MONTH($I$1),COLUMNS($A$1:H1))</f>
        <v>42955</v>
      </c>
      <c r="J4" s="7">
        <f>DATE($D$1,MONTH($I$1),COLUMNS($A$1:I1))</f>
        <v>42956</v>
      </c>
      <c r="K4" s="7">
        <f>DATE($D$1,MONTH($I$1),COLUMNS($A$1:J1))</f>
        <v>42957</v>
      </c>
      <c r="L4" s="7">
        <f>DATE($D$1,MONTH($I$1),COLUMNS($A$1:K1))</f>
        <v>42958</v>
      </c>
      <c r="M4" s="7">
        <f>DATE($D$1,MONTH($I$1),COLUMNS($A$1:L1))</f>
        <v>42959</v>
      </c>
      <c r="N4" s="7">
        <f>DATE($D$1,MONTH($I$1),COLUMNS($A$1:M1))</f>
        <v>42960</v>
      </c>
      <c r="O4" s="7">
        <f>DATE($D$1,MONTH($I$1),COLUMNS($A$1:N1))</f>
        <v>42961</v>
      </c>
      <c r="P4" s="7">
        <f>DATE($D$1,MONTH($I$1),COLUMNS($A$1:O1))</f>
        <v>42962</v>
      </c>
      <c r="Q4" s="7">
        <f>DATE($D$1,MONTH($I$1),COLUMNS($A$1:P1))</f>
        <v>42963</v>
      </c>
      <c r="R4" s="7">
        <f>DATE($D$1,MONTH($I$1),COLUMNS($A$1:Q1))</f>
        <v>42964</v>
      </c>
      <c r="S4" s="7">
        <f>DATE($D$1,MONTH($I$1),COLUMNS($A$1:R1))</f>
        <v>42965</v>
      </c>
      <c r="T4" s="7">
        <f>DATE($D$1,MONTH($I$1),COLUMNS($A$1:S1))</f>
        <v>42966</v>
      </c>
      <c r="U4" s="7">
        <f>DATE($D$1,MONTH($I$1),COLUMNS($A$1:T1))</f>
        <v>42967</v>
      </c>
      <c r="V4" s="7">
        <f>DATE($D$1,MONTH($I$1),COLUMNS($A$1:U1))</f>
        <v>42968</v>
      </c>
      <c r="W4" s="7">
        <f>DATE($D$1,MONTH($I$1),COLUMNS($A$1:V1))</f>
        <v>42969</v>
      </c>
      <c r="X4" s="7">
        <f>DATE($D$1,MONTH($I$1),COLUMNS($A$1:W1))</f>
        <v>42970</v>
      </c>
      <c r="Y4" s="7">
        <f>DATE($D$1,MONTH($I$1),COLUMNS($A$1:X1))</f>
        <v>42971</v>
      </c>
      <c r="Z4" s="7">
        <f>DATE($D$1,MONTH($I$1),COLUMNS($A$1:Y1))</f>
        <v>42972</v>
      </c>
      <c r="AA4" s="7">
        <f>DATE($D$1,MONTH($I$1),COLUMNS($A$1:Z1))</f>
        <v>42973</v>
      </c>
      <c r="AB4" s="7">
        <f>DATE($D$1,MONTH($I$1),COLUMNS($A$1:AA1))</f>
        <v>42974</v>
      </c>
      <c r="AC4" s="7">
        <f>DATE($D$1,MONTH($I$1),COLUMNS($A$1:AB1))</f>
        <v>42975</v>
      </c>
      <c r="AD4" s="7">
        <f>DATE($D$1,MONTH($I$1),COLUMNS($A$1:AC1))</f>
        <v>42976</v>
      </c>
      <c r="AE4" s="7">
        <f>DATE($D$1,MONTH($I$1),COLUMNS($A$1:AD1))</f>
        <v>42977</v>
      </c>
      <c r="AF4" s="7">
        <f>DATE($D$1,MONTH($I$1),COLUMNS($A$1:AE1))</f>
        <v>42978</v>
      </c>
      <c r="AG4" s="4" t="s">
        <v>2</v>
      </c>
      <c r="AH4" s="4"/>
      <c r="AI4" s="4"/>
    </row>
    <row r="5" spans="1:35" x14ac:dyDescent="0.25">
      <c r="A5" t="s">
        <v>3</v>
      </c>
      <c r="B5" s="10">
        <v>8</v>
      </c>
      <c r="C5" s="10">
        <v>8</v>
      </c>
      <c r="D5" s="10">
        <v>8</v>
      </c>
      <c r="E5" s="10">
        <v>8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9">
        <f>SUM(B5:AF5)</f>
        <v>32</v>
      </c>
    </row>
    <row r="6" spans="1:35" x14ac:dyDescent="0.25">
      <c r="A6" t="s">
        <v>16</v>
      </c>
      <c r="B6" s="10"/>
      <c r="C6" s="10"/>
      <c r="D6" s="10"/>
      <c r="E6" s="10"/>
      <c r="F6" s="10"/>
      <c r="G6" s="10"/>
      <c r="H6" s="10">
        <v>8</v>
      </c>
      <c r="I6" s="10">
        <v>8</v>
      </c>
      <c r="J6" s="10">
        <v>8</v>
      </c>
      <c r="K6" s="10">
        <v>8</v>
      </c>
      <c r="L6" s="10">
        <v>8</v>
      </c>
      <c r="M6" s="10"/>
      <c r="N6" s="10"/>
      <c r="O6" s="10">
        <v>8</v>
      </c>
      <c r="P6" s="10">
        <v>8</v>
      </c>
      <c r="Q6" s="10">
        <v>8</v>
      </c>
      <c r="R6" s="10">
        <v>8</v>
      </c>
      <c r="S6" s="10">
        <v>8</v>
      </c>
      <c r="T6" s="10"/>
      <c r="U6" s="10"/>
      <c r="V6" s="10">
        <v>8</v>
      </c>
      <c r="W6" s="10">
        <v>8</v>
      </c>
      <c r="X6" s="10">
        <v>8</v>
      </c>
      <c r="Y6" s="10">
        <v>8</v>
      </c>
      <c r="Z6" s="10">
        <v>8</v>
      </c>
      <c r="AA6" s="10"/>
      <c r="AB6" s="10"/>
      <c r="AC6" s="10">
        <v>8</v>
      </c>
      <c r="AD6" s="10">
        <v>8</v>
      </c>
      <c r="AE6" s="10">
        <v>8</v>
      </c>
      <c r="AF6" s="10">
        <v>8</v>
      </c>
      <c r="AG6" s="9">
        <f t="shared" ref="AG6:AG32" si="2">SUM(B6:AF6)</f>
        <v>152</v>
      </c>
    </row>
    <row r="7" spans="1:35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9">
        <f t="shared" si="2"/>
        <v>0</v>
      </c>
    </row>
    <row r="8" spans="1:35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9">
        <f t="shared" si="2"/>
        <v>0</v>
      </c>
    </row>
    <row r="9" spans="1:35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9">
        <f t="shared" si="2"/>
        <v>0</v>
      </c>
    </row>
    <row r="10" spans="1:35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9">
        <f t="shared" si="2"/>
        <v>0</v>
      </c>
    </row>
    <row r="11" spans="1:3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9">
        <f t="shared" si="2"/>
        <v>0</v>
      </c>
    </row>
    <row r="12" spans="1:3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9">
        <f t="shared" si="2"/>
        <v>0</v>
      </c>
    </row>
    <row r="13" spans="1:35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9">
        <f t="shared" si="2"/>
        <v>0</v>
      </c>
    </row>
    <row r="14" spans="1:35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9">
        <f t="shared" si="2"/>
        <v>0</v>
      </c>
    </row>
    <row r="15" spans="1:35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9">
        <f t="shared" si="2"/>
        <v>0</v>
      </c>
    </row>
    <row r="16" spans="1:3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9">
        <f t="shared" si="2"/>
        <v>0</v>
      </c>
    </row>
    <row r="17" spans="2:33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9">
        <f t="shared" si="2"/>
        <v>0</v>
      </c>
    </row>
    <row r="18" spans="2:33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9">
        <f t="shared" si="2"/>
        <v>0</v>
      </c>
    </row>
    <row r="19" spans="2:33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9">
        <f t="shared" si="2"/>
        <v>0</v>
      </c>
    </row>
    <row r="20" spans="2:33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9">
        <f t="shared" si="2"/>
        <v>0</v>
      </c>
    </row>
    <row r="21" spans="2:33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9">
        <f t="shared" si="2"/>
        <v>0</v>
      </c>
    </row>
    <row r="22" spans="2:33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9">
        <f t="shared" si="2"/>
        <v>0</v>
      </c>
    </row>
    <row r="23" spans="2:33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9">
        <f t="shared" si="2"/>
        <v>0</v>
      </c>
    </row>
    <row r="24" spans="2:33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9">
        <f t="shared" si="2"/>
        <v>0</v>
      </c>
    </row>
    <row r="25" spans="2:33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9">
        <f t="shared" si="2"/>
        <v>0</v>
      </c>
    </row>
    <row r="26" spans="2:33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9">
        <f t="shared" si="2"/>
        <v>0</v>
      </c>
    </row>
    <row r="27" spans="2:33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9">
        <f t="shared" si="2"/>
        <v>0</v>
      </c>
    </row>
    <row r="28" spans="2:33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9">
        <f t="shared" si="2"/>
        <v>0</v>
      </c>
    </row>
    <row r="29" spans="2:33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9">
        <f t="shared" si="2"/>
        <v>0</v>
      </c>
    </row>
    <row r="30" spans="2:33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9">
        <f t="shared" si="2"/>
        <v>0</v>
      </c>
    </row>
    <row r="31" spans="2:33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9">
        <f t="shared" si="2"/>
        <v>0</v>
      </c>
    </row>
    <row r="32" spans="2:33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9">
        <f t="shared" si="2"/>
        <v>0</v>
      </c>
    </row>
    <row r="33" spans="1:32" x14ac:dyDescent="0.25">
      <c r="A33" s="4" t="s">
        <v>2</v>
      </c>
      <c r="B33" s="9">
        <f>SUM(B5:B32)</f>
        <v>8</v>
      </c>
      <c r="C33" s="9">
        <f t="shared" ref="C33:AF33" si="3">SUM(C5:C32)</f>
        <v>8</v>
      </c>
      <c r="D33" s="9">
        <f t="shared" si="3"/>
        <v>8</v>
      </c>
      <c r="E33" s="9">
        <f t="shared" si="3"/>
        <v>8</v>
      </c>
      <c r="F33" s="9">
        <f t="shared" si="3"/>
        <v>0</v>
      </c>
      <c r="G33" s="9">
        <f t="shared" si="3"/>
        <v>0</v>
      </c>
      <c r="H33" s="9">
        <f t="shared" si="3"/>
        <v>8</v>
      </c>
      <c r="I33" s="9">
        <f t="shared" si="3"/>
        <v>8</v>
      </c>
      <c r="J33" s="9">
        <f t="shared" si="3"/>
        <v>8</v>
      </c>
      <c r="K33" s="9">
        <f t="shared" si="3"/>
        <v>8</v>
      </c>
      <c r="L33" s="9">
        <f t="shared" si="3"/>
        <v>8</v>
      </c>
      <c r="M33" s="9">
        <f t="shared" si="3"/>
        <v>0</v>
      </c>
      <c r="N33" s="9">
        <f t="shared" si="3"/>
        <v>0</v>
      </c>
      <c r="O33" s="9">
        <f t="shared" si="3"/>
        <v>8</v>
      </c>
      <c r="P33" s="9">
        <f t="shared" si="3"/>
        <v>8</v>
      </c>
      <c r="Q33" s="9">
        <f t="shared" si="3"/>
        <v>8</v>
      </c>
      <c r="R33" s="9">
        <f t="shared" si="3"/>
        <v>8</v>
      </c>
      <c r="S33" s="9">
        <f t="shared" si="3"/>
        <v>8</v>
      </c>
      <c r="T33" s="9">
        <f t="shared" si="3"/>
        <v>0</v>
      </c>
      <c r="U33" s="9">
        <f t="shared" si="3"/>
        <v>0</v>
      </c>
      <c r="V33" s="9">
        <f t="shared" si="3"/>
        <v>8</v>
      </c>
      <c r="W33" s="9">
        <f t="shared" si="3"/>
        <v>8</v>
      </c>
      <c r="X33" s="9">
        <f t="shared" si="3"/>
        <v>8</v>
      </c>
      <c r="Y33" s="9">
        <f t="shared" si="3"/>
        <v>8</v>
      </c>
      <c r="Z33" s="9">
        <f t="shared" si="3"/>
        <v>8</v>
      </c>
      <c r="AA33" s="9">
        <f t="shared" si="3"/>
        <v>0</v>
      </c>
      <c r="AB33" s="9">
        <f t="shared" si="3"/>
        <v>0</v>
      </c>
      <c r="AC33" s="9">
        <f t="shared" si="3"/>
        <v>8</v>
      </c>
      <c r="AD33" s="9">
        <f t="shared" si="3"/>
        <v>8</v>
      </c>
      <c r="AE33" s="9">
        <f t="shared" si="3"/>
        <v>8</v>
      </c>
      <c r="AF33" s="9">
        <f t="shared" si="3"/>
        <v>8</v>
      </c>
    </row>
    <row r="34" spans="1:32" x14ac:dyDescent="0.25">
      <c r="A34" s="4"/>
    </row>
    <row r="35" spans="1:32" x14ac:dyDescent="0.25">
      <c r="A35" s="4"/>
    </row>
  </sheetData>
  <mergeCells count="2">
    <mergeCell ref="D1:G1"/>
    <mergeCell ref="I1:U1"/>
  </mergeCells>
  <conditionalFormatting sqref="B4:AF32">
    <cfRule type="expression" dxfId="24" priority="1">
      <formula>MONTH(B$4)=MONTH($B$4)</formula>
    </cfRule>
    <cfRule type="expression" dxfId="23" priority="3">
      <formula>(WEEKDAY(B$4,2)&gt;5)*(MONTH(B$4)=MONTH($B$4))</formula>
    </cfRule>
  </conditionalFormatting>
  <conditionalFormatting sqref="B4:AF4">
    <cfRule type="expression" dxfId="22" priority="2">
      <formula>MONTH(B$4)&lt;&gt;MONTH($B$4)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35"/>
  <sheetViews>
    <sheetView workbookViewId="0">
      <selection activeCell="A5" sqref="A5"/>
    </sheetView>
  </sheetViews>
  <sheetFormatPr defaultRowHeight="15" x14ac:dyDescent="0.25"/>
  <cols>
    <col min="1" max="1" width="11.5703125" bestFit="1" customWidth="1"/>
    <col min="2" max="32" width="3" customWidth="1"/>
    <col min="33" max="33" width="6" bestFit="1" customWidth="1"/>
    <col min="34" max="34" width="10" bestFit="1" customWidth="1"/>
    <col min="35" max="35" width="11.5703125" bestFit="1" customWidth="1"/>
  </cols>
  <sheetData>
    <row r="1" spans="1:35" ht="28.5" x14ac:dyDescent="0.45">
      <c r="B1" t="s">
        <v>1</v>
      </c>
      <c r="D1" s="29">
        <f>Summary!H1</f>
        <v>2017</v>
      </c>
      <c r="E1" s="29"/>
      <c r="F1" s="29"/>
      <c r="G1" s="29"/>
      <c r="H1" s="2"/>
      <c r="I1" s="30">
        <f>DATE(D1,9,1)</f>
        <v>42979</v>
      </c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35" ht="15" customHeight="1" x14ac:dyDescent="0.25">
      <c r="A2" s="12" t="s">
        <v>5</v>
      </c>
      <c r="B2" s="13">
        <f>WEEKNUM(B4,1)</f>
        <v>35</v>
      </c>
      <c r="C2" s="13" t="str">
        <f>IF((WEEKNUM(C4,1)&lt;&gt;WEEKNUM(B4,1))*(MONTH($B$4)=MONTH(B4)),WEEKNUM(C4,1),"")</f>
        <v/>
      </c>
      <c r="D2" s="13">
        <f t="shared" ref="D2:AF2" si="0">IF((WEEKNUM(D4,1)&lt;&gt;WEEKNUM(C4,1))*(MONTH($B$4)=MONTH(C4)),WEEKNUM(D4,1),"")</f>
        <v>36</v>
      </c>
      <c r="E2" s="13" t="str">
        <f t="shared" si="0"/>
        <v/>
      </c>
      <c r="F2" s="13" t="str">
        <f t="shared" si="0"/>
        <v/>
      </c>
      <c r="G2" s="13" t="str">
        <f t="shared" si="0"/>
        <v/>
      </c>
      <c r="H2" s="13" t="str">
        <f t="shared" si="0"/>
        <v/>
      </c>
      <c r="I2" s="13" t="str">
        <f t="shared" si="0"/>
        <v/>
      </c>
      <c r="J2" s="13" t="str">
        <f t="shared" si="0"/>
        <v/>
      </c>
      <c r="K2" s="13">
        <f t="shared" si="0"/>
        <v>37</v>
      </c>
      <c r="L2" s="13" t="str">
        <f t="shared" si="0"/>
        <v/>
      </c>
      <c r="M2" s="13" t="str">
        <f t="shared" si="0"/>
        <v/>
      </c>
      <c r="N2" s="13" t="str">
        <f t="shared" si="0"/>
        <v/>
      </c>
      <c r="O2" s="13" t="str">
        <f t="shared" si="0"/>
        <v/>
      </c>
      <c r="P2" s="13" t="str">
        <f t="shared" si="0"/>
        <v/>
      </c>
      <c r="Q2" s="13" t="str">
        <f t="shared" si="0"/>
        <v/>
      </c>
      <c r="R2" s="13">
        <f t="shared" si="0"/>
        <v>38</v>
      </c>
      <c r="S2" s="13" t="str">
        <f t="shared" si="0"/>
        <v/>
      </c>
      <c r="T2" s="13" t="str">
        <f t="shared" si="0"/>
        <v/>
      </c>
      <c r="U2" s="13" t="str">
        <f t="shared" si="0"/>
        <v/>
      </c>
      <c r="V2" s="13" t="str">
        <f t="shared" si="0"/>
        <v/>
      </c>
      <c r="W2" s="13" t="str">
        <f t="shared" si="0"/>
        <v/>
      </c>
      <c r="X2" s="13" t="str">
        <f t="shared" si="0"/>
        <v/>
      </c>
      <c r="Y2" s="13">
        <f t="shared" si="0"/>
        <v>39</v>
      </c>
      <c r="Z2" s="13" t="str">
        <f t="shared" si="0"/>
        <v/>
      </c>
      <c r="AA2" s="13" t="str">
        <f t="shared" si="0"/>
        <v/>
      </c>
      <c r="AB2" s="13" t="str">
        <f t="shared" si="0"/>
        <v/>
      </c>
      <c r="AC2" s="13" t="str">
        <f t="shared" si="0"/>
        <v/>
      </c>
      <c r="AD2" s="13" t="str">
        <f t="shared" si="0"/>
        <v/>
      </c>
      <c r="AE2" s="13" t="str">
        <f t="shared" si="0"/>
        <v/>
      </c>
      <c r="AF2" s="13">
        <f t="shared" si="0"/>
        <v>40</v>
      </c>
    </row>
    <row r="3" spans="1:35" x14ac:dyDescent="0.25">
      <c r="A3" t="s">
        <v>4</v>
      </c>
      <c r="B3" s="11" t="str">
        <f>IF(MONTH($B$4)=MONTH(B4),CHOOSE(WEEKDAY(B4,2),"M","T","W","T","F","S","S"),"")</f>
        <v>F</v>
      </c>
      <c r="C3" s="11" t="str">
        <f t="shared" ref="C3:AF3" si="1">IF(MONTH($B$4)=MONTH(C4),CHOOSE(WEEKDAY(C4,2),"M","T","W","T","F","S","S"),"")</f>
        <v>S</v>
      </c>
      <c r="D3" s="11" t="str">
        <f t="shared" si="1"/>
        <v>S</v>
      </c>
      <c r="E3" s="11" t="str">
        <f t="shared" si="1"/>
        <v>M</v>
      </c>
      <c r="F3" s="11" t="str">
        <f t="shared" si="1"/>
        <v>T</v>
      </c>
      <c r="G3" s="11" t="str">
        <f t="shared" si="1"/>
        <v>W</v>
      </c>
      <c r="H3" s="11" t="str">
        <f t="shared" si="1"/>
        <v>T</v>
      </c>
      <c r="I3" s="11" t="str">
        <f t="shared" si="1"/>
        <v>F</v>
      </c>
      <c r="J3" s="11" t="str">
        <f t="shared" si="1"/>
        <v>S</v>
      </c>
      <c r="K3" s="11" t="str">
        <f t="shared" si="1"/>
        <v>S</v>
      </c>
      <c r="L3" s="11" t="str">
        <f t="shared" si="1"/>
        <v>M</v>
      </c>
      <c r="M3" s="11" t="str">
        <f t="shared" si="1"/>
        <v>T</v>
      </c>
      <c r="N3" s="11" t="str">
        <f t="shared" si="1"/>
        <v>W</v>
      </c>
      <c r="O3" s="11" t="str">
        <f t="shared" si="1"/>
        <v>T</v>
      </c>
      <c r="P3" s="11" t="str">
        <f t="shared" si="1"/>
        <v>F</v>
      </c>
      <c r="Q3" s="11" t="str">
        <f t="shared" si="1"/>
        <v>S</v>
      </c>
      <c r="R3" s="11" t="str">
        <f t="shared" si="1"/>
        <v>S</v>
      </c>
      <c r="S3" s="11" t="str">
        <f t="shared" si="1"/>
        <v>M</v>
      </c>
      <c r="T3" s="11" t="str">
        <f t="shared" si="1"/>
        <v>T</v>
      </c>
      <c r="U3" s="11" t="str">
        <f t="shared" si="1"/>
        <v>W</v>
      </c>
      <c r="V3" s="11" t="str">
        <f t="shared" si="1"/>
        <v>T</v>
      </c>
      <c r="W3" s="11" t="str">
        <f t="shared" si="1"/>
        <v>F</v>
      </c>
      <c r="X3" s="11" t="str">
        <f t="shared" si="1"/>
        <v>S</v>
      </c>
      <c r="Y3" s="11" t="str">
        <f t="shared" si="1"/>
        <v>S</v>
      </c>
      <c r="Z3" s="11" t="str">
        <f t="shared" si="1"/>
        <v>M</v>
      </c>
      <c r="AA3" s="11" t="str">
        <f t="shared" si="1"/>
        <v>T</v>
      </c>
      <c r="AB3" s="11" t="str">
        <f t="shared" si="1"/>
        <v>W</v>
      </c>
      <c r="AC3" s="11" t="str">
        <f t="shared" si="1"/>
        <v>T</v>
      </c>
      <c r="AD3" s="11" t="str">
        <f t="shared" si="1"/>
        <v>F</v>
      </c>
      <c r="AE3" s="11" t="str">
        <f t="shared" si="1"/>
        <v>S</v>
      </c>
      <c r="AF3" s="11" t="str">
        <f t="shared" si="1"/>
        <v/>
      </c>
    </row>
    <row r="4" spans="1:35" x14ac:dyDescent="0.25">
      <c r="A4" s="4" t="s">
        <v>0</v>
      </c>
      <c r="B4" s="7">
        <f>DATE($D$1,MONTH($I$1),COLUMNS($A$1:A1))</f>
        <v>42979</v>
      </c>
      <c r="C4" s="7">
        <f>DATE($D$1,MONTH($I$1),COLUMNS($A$1:B1))</f>
        <v>42980</v>
      </c>
      <c r="D4" s="7">
        <f>DATE($D$1,MONTH($I$1),COLUMNS($A$1:C1))</f>
        <v>42981</v>
      </c>
      <c r="E4" s="7">
        <f>DATE($D$1,MONTH($I$1),COLUMNS($A$1:D1))</f>
        <v>42982</v>
      </c>
      <c r="F4" s="7">
        <f>DATE($D$1,MONTH($I$1),COLUMNS($A$1:E1))</f>
        <v>42983</v>
      </c>
      <c r="G4" s="7">
        <f>DATE($D$1,MONTH($I$1),COLUMNS($A$1:F1))</f>
        <v>42984</v>
      </c>
      <c r="H4" s="7">
        <f>DATE($D$1,MONTH($I$1),COLUMNS($A$1:G1))</f>
        <v>42985</v>
      </c>
      <c r="I4" s="7">
        <f>DATE($D$1,MONTH($I$1),COLUMNS($A$1:H1))</f>
        <v>42986</v>
      </c>
      <c r="J4" s="7">
        <f>DATE($D$1,MONTH($I$1),COLUMNS($A$1:I1))</f>
        <v>42987</v>
      </c>
      <c r="K4" s="7">
        <f>DATE($D$1,MONTH($I$1),COLUMNS($A$1:J1))</f>
        <v>42988</v>
      </c>
      <c r="L4" s="7">
        <f>DATE($D$1,MONTH($I$1),COLUMNS($A$1:K1))</f>
        <v>42989</v>
      </c>
      <c r="M4" s="7">
        <f>DATE($D$1,MONTH($I$1),COLUMNS($A$1:L1))</f>
        <v>42990</v>
      </c>
      <c r="N4" s="7">
        <f>DATE($D$1,MONTH($I$1),COLUMNS($A$1:M1))</f>
        <v>42991</v>
      </c>
      <c r="O4" s="7">
        <f>DATE($D$1,MONTH($I$1),COLUMNS($A$1:N1))</f>
        <v>42992</v>
      </c>
      <c r="P4" s="7">
        <f>DATE($D$1,MONTH($I$1),COLUMNS($A$1:O1))</f>
        <v>42993</v>
      </c>
      <c r="Q4" s="7">
        <f>DATE($D$1,MONTH($I$1),COLUMNS($A$1:P1))</f>
        <v>42994</v>
      </c>
      <c r="R4" s="7">
        <f>DATE($D$1,MONTH($I$1),COLUMNS($A$1:Q1))</f>
        <v>42995</v>
      </c>
      <c r="S4" s="7">
        <f>DATE($D$1,MONTH($I$1),COLUMNS($A$1:R1))</f>
        <v>42996</v>
      </c>
      <c r="T4" s="7">
        <f>DATE($D$1,MONTH($I$1),COLUMNS($A$1:S1))</f>
        <v>42997</v>
      </c>
      <c r="U4" s="7">
        <f>DATE($D$1,MONTH($I$1),COLUMNS($A$1:T1))</f>
        <v>42998</v>
      </c>
      <c r="V4" s="7">
        <f>DATE($D$1,MONTH($I$1),COLUMNS($A$1:U1))</f>
        <v>42999</v>
      </c>
      <c r="W4" s="7">
        <f>DATE($D$1,MONTH($I$1),COLUMNS($A$1:V1))</f>
        <v>43000</v>
      </c>
      <c r="X4" s="7">
        <f>DATE($D$1,MONTH($I$1),COLUMNS($A$1:W1))</f>
        <v>43001</v>
      </c>
      <c r="Y4" s="7">
        <f>DATE($D$1,MONTH($I$1),COLUMNS($A$1:X1))</f>
        <v>43002</v>
      </c>
      <c r="Z4" s="7">
        <f>DATE($D$1,MONTH($I$1),COLUMNS($A$1:Y1))</f>
        <v>43003</v>
      </c>
      <c r="AA4" s="7">
        <f>DATE($D$1,MONTH($I$1),COLUMNS($A$1:Z1))</f>
        <v>43004</v>
      </c>
      <c r="AB4" s="7">
        <f>DATE($D$1,MONTH($I$1),COLUMNS($A$1:AA1))</f>
        <v>43005</v>
      </c>
      <c r="AC4" s="7">
        <f>DATE($D$1,MONTH($I$1),COLUMNS($A$1:AB1))</f>
        <v>43006</v>
      </c>
      <c r="AD4" s="7">
        <f>DATE($D$1,MONTH($I$1),COLUMNS($A$1:AC1))</f>
        <v>43007</v>
      </c>
      <c r="AE4" s="7">
        <f>DATE($D$1,MONTH($I$1),COLUMNS($A$1:AD1))</f>
        <v>43008</v>
      </c>
      <c r="AF4" s="7">
        <f>DATE($D$1,MONTH($I$1),COLUMNS($A$1:AE1))</f>
        <v>43009</v>
      </c>
      <c r="AG4" s="4" t="s">
        <v>2</v>
      </c>
      <c r="AH4" s="4"/>
      <c r="AI4" s="4"/>
    </row>
    <row r="5" spans="1:35" x14ac:dyDescent="0.25">
      <c r="A5" t="s">
        <v>16</v>
      </c>
      <c r="B5" s="10">
        <v>8</v>
      </c>
      <c r="C5" s="10"/>
      <c r="D5" s="10"/>
      <c r="E5" s="10">
        <v>8</v>
      </c>
      <c r="F5" s="10">
        <v>8</v>
      </c>
      <c r="G5" s="10">
        <v>8</v>
      </c>
      <c r="H5" s="10">
        <v>8</v>
      </c>
      <c r="I5" s="10">
        <v>8</v>
      </c>
      <c r="J5" s="10"/>
      <c r="K5" s="10"/>
      <c r="L5" s="10">
        <v>8</v>
      </c>
      <c r="M5" s="10">
        <v>8</v>
      </c>
      <c r="N5" s="10">
        <v>8</v>
      </c>
      <c r="O5" s="10">
        <v>8</v>
      </c>
      <c r="P5" s="10">
        <v>8</v>
      </c>
      <c r="Q5" s="10"/>
      <c r="R5" s="10"/>
      <c r="S5" s="10">
        <v>8</v>
      </c>
      <c r="T5" s="10">
        <v>8</v>
      </c>
      <c r="U5" s="10">
        <v>8</v>
      </c>
      <c r="V5" s="10">
        <v>8</v>
      </c>
      <c r="W5" s="10">
        <v>8</v>
      </c>
      <c r="X5" s="10"/>
      <c r="Y5" s="10"/>
      <c r="Z5" s="10">
        <v>8</v>
      </c>
      <c r="AA5" s="10">
        <v>8</v>
      </c>
      <c r="AB5" s="10">
        <v>8</v>
      </c>
      <c r="AC5" s="10">
        <v>8</v>
      </c>
      <c r="AD5" s="10">
        <v>8</v>
      </c>
      <c r="AE5" s="10"/>
      <c r="AF5" s="10"/>
      <c r="AG5" s="9">
        <f>SUM(B5:AF5)</f>
        <v>168</v>
      </c>
    </row>
    <row r="6" spans="1:35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9">
        <f t="shared" ref="AG6:AG32" si="2">SUM(B6:AF6)</f>
        <v>0</v>
      </c>
    </row>
    <row r="7" spans="1:35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9">
        <f t="shared" si="2"/>
        <v>0</v>
      </c>
    </row>
    <row r="8" spans="1:35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9">
        <f t="shared" si="2"/>
        <v>0</v>
      </c>
    </row>
    <row r="9" spans="1:35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9">
        <f t="shared" si="2"/>
        <v>0</v>
      </c>
    </row>
    <row r="10" spans="1:35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9">
        <f t="shared" si="2"/>
        <v>0</v>
      </c>
    </row>
    <row r="11" spans="1:3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9">
        <f t="shared" si="2"/>
        <v>0</v>
      </c>
    </row>
    <row r="12" spans="1:3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9">
        <f t="shared" si="2"/>
        <v>0</v>
      </c>
    </row>
    <row r="13" spans="1:35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9">
        <f t="shared" si="2"/>
        <v>0</v>
      </c>
    </row>
    <row r="14" spans="1:35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9">
        <f t="shared" si="2"/>
        <v>0</v>
      </c>
    </row>
    <row r="15" spans="1:35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9">
        <f t="shared" si="2"/>
        <v>0</v>
      </c>
    </row>
    <row r="16" spans="1:3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9">
        <f t="shared" si="2"/>
        <v>0</v>
      </c>
    </row>
    <row r="17" spans="2:33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9">
        <f t="shared" si="2"/>
        <v>0</v>
      </c>
    </row>
    <row r="18" spans="2:33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9">
        <f t="shared" si="2"/>
        <v>0</v>
      </c>
    </row>
    <row r="19" spans="2:33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9">
        <f t="shared" si="2"/>
        <v>0</v>
      </c>
    </row>
    <row r="20" spans="2:33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9">
        <f t="shared" si="2"/>
        <v>0</v>
      </c>
    </row>
    <row r="21" spans="2:33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9">
        <f t="shared" si="2"/>
        <v>0</v>
      </c>
    </row>
    <row r="22" spans="2:33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9">
        <f t="shared" si="2"/>
        <v>0</v>
      </c>
    </row>
    <row r="23" spans="2:33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9">
        <f t="shared" si="2"/>
        <v>0</v>
      </c>
    </row>
    <row r="24" spans="2:33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9">
        <f t="shared" si="2"/>
        <v>0</v>
      </c>
    </row>
    <row r="25" spans="2:33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9">
        <f t="shared" si="2"/>
        <v>0</v>
      </c>
    </row>
    <row r="26" spans="2:33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9">
        <f t="shared" si="2"/>
        <v>0</v>
      </c>
    </row>
    <row r="27" spans="2:33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9">
        <f t="shared" si="2"/>
        <v>0</v>
      </c>
    </row>
    <row r="28" spans="2:33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9">
        <f t="shared" si="2"/>
        <v>0</v>
      </c>
    </row>
    <row r="29" spans="2:33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9">
        <f t="shared" si="2"/>
        <v>0</v>
      </c>
    </row>
    <row r="30" spans="2:33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9">
        <f t="shared" si="2"/>
        <v>0</v>
      </c>
    </row>
    <row r="31" spans="2:33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9">
        <f t="shared" si="2"/>
        <v>0</v>
      </c>
    </row>
    <row r="32" spans="2:33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9">
        <f t="shared" si="2"/>
        <v>0</v>
      </c>
    </row>
    <row r="33" spans="1:32" x14ac:dyDescent="0.25">
      <c r="A33" s="4" t="s">
        <v>2</v>
      </c>
      <c r="B33" s="9">
        <f>SUM(B5:B32)</f>
        <v>8</v>
      </c>
      <c r="C33" s="9">
        <f t="shared" ref="C33:AF33" si="3">SUM(C5:C32)</f>
        <v>0</v>
      </c>
      <c r="D33" s="9">
        <f t="shared" si="3"/>
        <v>0</v>
      </c>
      <c r="E33" s="9">
        <f t="shared" si="3"/>
        <v>8</v>
      </c>
      <c r="F33" s="9">
        <f t="shared" si="3"/>
        <v>8</v>
      </c>
      <c r="G33" s="9">
        <f t="shared" si="3"/>
        <v>8</v>
      </c>
      <c r="H33" s="9">
        <f t="shared" si="3"/>
        <v>8</v>
      </c>
      <c r="I33" s="9">
        <f t="shared" si="3"/>
        <v>8</v>
      </c>
      <c r="J33" s="9">
        <f t="shared" si="3"/>
        <v>0</v>
      </c>
      <c r="K33" s="9">
        <f t="shared" si="3"/>
        <v>0</v>
      </c>
      <c r="L33" s="9">
        <f t="shared" si="3"/>
        <v>8</v>
      </c>
      <c r="M33" s="9">
        <f t="shared" si="3"/>
        <v>8</v>
      </c>
      <c r="N33" s="9">
        <f t="shared" si="3"/>
        <v>8</v>
      </c>
      <c r="O33" s="9">
        <f t="shared" si="3"/>
        <v>8</v>
      </c>
      <c r="P33" s="9">
        <f t="shared" si="3"/>
        <v>8</v>
      </c>
      <c r="Q33" s="9">
        <f t="shared" si="3"/>
        <v>0</v>
      </c>
      <c r="R33" s="9">
        <f t="shared" si="3"/>
        <v>0</v>
      </c>
      <c r="S33" s="9">
        <f t="shared" si="3"/>
        <v>8</v>
      </c>
      <c r="T33" s="9">
        <f t="shared" si="3"/>
        <v>8</v>
      </c>
      <c r="U33" s="9">
        <f t="shared" si="3"/>
        <v>8</v>
      </c>
      <c r="V33" s="9">
        <f t="shared" si="3"/>
        <v>8</v>
      </c>
      <c r="W33" s="9">
        <f t="shared" si="3"/>
        <v>8</v>
      </c>
      <c r="X33" s="9">
        <f t="shared" si="3"/>
        <v>0</v>
      </c>
      <c r="Y33" s="9">
        <f t="shared" si="3"/>
        <v>0</v>
      </c>
      <c r="Z33" s="9">
        <f t="shared" si="3"/>
        <v>8</v>
      </c>
      <c r="AA33" s="9">
        <f t="shared" si="3"/>
        <v>8</v>
      </c>
      <c r="AB33" s="9">
        <f t="shared" si="3"/>
        <v>8</v>
      </c>
      <c r="AC33" s="9">
        <f t="shared" si="3"/>
        <v>8</v>
      </c>
      <c r="AD33" s="9">
        <f t="shared" si="3"/>
        <v>8</v>
      </c>
      <c r="AE33" s="9">
        <f t="shared" si="3"/>
        <v>0</v>
      </c>
      <c r="AF33" s="9">
        <f t="shared" si="3"/>
        <v>0</v>
      </c>
    </row>
    <row r="34" spans="1:32" x14ac:dyDescent="0.25">
      <c r="A34" s="4"/>
    </row>
    <row r="35" spans="1:32" x14ac:dyDescent="0.25">
      <c r="A35" s="4"/>
    </row>
  </sheetData>
  <mergeCells count="2">
    <mergeCell ref="D1:G1"/>
    <mergeCell ref="I1:U1"/>
  </mergeCells>
  <conditionalFormatting sqref="B4:AF32">
    <cfRule type="expression" dxfId="21" priority="1">
      <formula>MONTH(B$4)=MONTH($B$4)</formula>
    </cfRule>
    <cfRule type="expression" dxfId="20" priority="3">
      <formula>(WEEKDAY(B$4,2)&gt;5)*(MONTH(B$4)=MONTH($B$4))</formula>
    </cfRule>
  </conditionalFormatting>
  <conditionalFormatting sqref="B4:AF4">
    <cfRule type="expression" dxfId="19" priority="2">
      <formula>MONTH(B$4)&lt;&gt;MONTH($B$4)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35"/>
  <sheetViews>
    <sheetView workbookViewId="0">
      <selection activeCell="AE5" sqref="AE5:AF5"/>
    </sheetView>
  </sheetViews>
  <sheetFormatPr defaultRowHeight="15" x14ac:dyDescent="0.25"/>
  <cols>
    <col min="1" max="1" width="11.5703125" bestFit="1" customWidth="1"/>
    <col min="2" max="32" width="3" customWidth="1"/>
    <col min="33" max="33" width="6" bestFit="1" customWidth="1"/>
    <col min="34" max="34" width="10" bestFit="1" customWidth="1"/>
    <col min="35" max="35" width="11.5703125" bestFit="1" customWidth="1"/>
  </cols>
  <sheetData>
    <row r="1" spans="1:35" ht="28.5" x14ac:dyDescent="0.45">
      <c r="B1" t="s">
        <v>1</v>
      </c>
      <c r="D1" s="29">
        <f>Summary!H1</f>
        <v>2017</v>
      </c>
      <c r="E1" s="29"/>
      <c r="F1" s="29"/>
      <c r="G1" s="29"/>
      <c r="H1" s="2"/>
      <c r="I1" s="30">
        <f>DATE(D1,10,1)</f>
        <v>43009</v>
      </c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35" ht="15" customHeight="1" x14ac:dyDescent="0.25">
      <c r="A2" s="12" t="s">
        <v>5</v>
      </c>
      <c r="B2" s="13">
        <f>WEEKNUM(B4,1)</f>
        <v>40</v>
      </c>
      <c r="C2" s="13" t="str">
        <f>IF((WEEKNUM(C4,1)&lt;&gt;WEEKNUM(B4,1))*(MONTH($B$4)=MONTH(B4)),WEEKNUM(C4,1),"")</f>
        <v/>
      </c>
      <c r="D2" s="13" t="str">
        <f t="shared" ref="D2:AF2" si="0">IF((WEEKNUM(D4,1)&lt;&gt;WEEKNUM(C4,1))*(MONTH($B$4)=MONTH(C4)),WEEKNUM(D4,1),"")</f>
        <v/>
      </c>
      <c r="E2" s="13" t="str">
        <f t="shared" si="0"/>
        <v/>
      </c>
      <c r="F2" s="13" t="str">
        <f t="shared" si="0"/>
        <v/>
      </c>
      <c r="G2" s="13" t="str">
        <f t="shared" si="0"/>
        <v/>
      </c>
      <c r="H2" s="13" t="str">
        <f t="shared" si="0"/>
        <v/>
      </c>
      <c r="I2" s="13">
        <f t="shared" si="0"/>
        <v>41</v>
      </c>
      <c r="J2" s="13" t="str">
        <f t="shared" si="0"/>
        <v/>
      </c>
      <c r="K2" s="13" t="str">
        <f t="shared" si="0"/>
        <v/>
      </c>
      <c r="L2" s="13" t="str">
        <f t="shared" si="0"/>
        <v/>
      </c>
      <c r="M2" s="13" t="str">
        <f t="shared" si="0"/>
        <v/>
      </c>
      <c r="N2" s="13" t="str">
        <f t="shared" si="0"/>
        <v/>
      </c>
      <c r="O2" s="13" t="str">
        <f t="shared" si="0"/>
        <v/>
      </c>
      <c r="P2" s="13">
        <f t="shared" si="0"/>
        <v>42</v>
      </c>
      <c r="Q2" s="13" t="str">
        <f t="shared" si="0"/>
        <v/>
      </c>
      <c r="R2" s="13" t="str">
        <f t="shared" si="0"/>
        <v/>
      </c>
      <c r="S2" s="13" t="str">
        <f t="shared" si="0"/>
        <v/>
      </c>
      <c r="T2" s="13" t="str">
        <f t="shared" si="0"/>
        <v/>
      </c>
      <c r="U2" s="13" t="str">
        <f t="shared" si="0"/>
        <v/>
      </c>
      <c r="V2" s="13" t="str">
        <f t="shared" si="0"/>
        <v/>
      </c>
      <c r="W2" s="13">
        <f t="shared" si="0"/>
        <v>43</v>
      </c>
      <c r="X2" s="13" t="str">
        <f t="shared" si="0"/>
        <v/>
      </c>
      <c r="Y2" s="13" t="str">
        <f t="shared" si="0"/>
        <v/>
      </c>
      <c r="Z2" s="13" t="str">
        <f t="shared" si="0"/>
        <v/>
      </c>
      <c r="AA2" s="13" t="str">
        <f t="shared" si="0"/>
        <v/>
      </c>
      <c r="AB2" s="13" t="str">
        <f t="shared" si="0"/>
        <v/>
      </c>
      <c r="AC2" s="13" t="str">
        <f t="shared" si="0"/>
        <v/>
      </c>
      <c r="AD2" s="13">
        <f t="shared" si="0"/>
        <v>44</v>
      </c>
      <c r="AE2" s="13" t="str">
        <f t="shared" si="0"/>
        <v/>
      </c>
      <c r="AF2" s="13" t="str">
        <f t="shared" si="0"/>
        <v/>
      </c>
    </row>
    <row r="3" spans="1:35" x14ac:dyDescent="0.25">
      <c r="A3" t="s">
        <v>4</v>
      </c>
      <c r="B3" s="11" t="str">
        <f>IF(MONTH($B$4)=MONTH(B4),CHOOSE(WEEKDAY(B4,2),"M","T","W","T","F","S","S"),"")</f>
        <v>S</v>
      </c>
      <c r="C3" s="11" t="str">
        <f t="shared" ref="C3:AF3" si="1">IF(MONTH($B$4)=MONTH(C4),CHOOSE(WEEKDAY(C4,2),"M","T","W","T","F","S","S"),"")</f>
        <v>M</v>
      </c>
      <c r="D3" s="11" t="str">
        <f t="shared" si="1"/>
        <v>T</v>
      </c>
      <c r="E3" s="11" t="str">
        <f t="shared" si="1"/>
        <v>W</v>
      </c>
      <c r="F3" s="11" t="str">
        <f t="shared" si="1"/>
        <v>T</v>
      </c>
      <c r="G3" s="11" t="str">
        <f t="shared" si="1"/>
        <v>F</v>
      </c>
      <c r="H3" s="11" t="str">
        <f t="shared" si="1"/>
        <v>S</v>
      </c>
      <c r="I3" s="11" t="str">
        <f t="shared" si="1"/>
        <v>S</v>
      </c>
      <c r="J3" s="11" t="str">
        <f t="shared" si="1"/>
        <v>M</v>
      </c>
      <c r="K3" s="11" t="str">
        <f t="shared" si="1"/>
        <v>T</v>
      </c>
      <c r="L3" s="11" t="str">
        <f t="shared" si="1"/>
        <v>W</v>
      </c>
      <c r="M3" s="11" t="str">
        <f t="shared" si="1"/>
        <v>T</v>
      </c>
      <c r="N3" s="11" t="str">
        <f t="shared" si="1"/>
        <v>F</v>
      </c>
      <c r="O3" s="11" t="str">
        <f t="shared" si="1"/>
        <v>S</v>
      </c>
      <c r="P3" s="11" t="str">
        <f t="shared" si="1"/>
        <v>S</v>
      </c>
      <c r="Q3" s="11" t="str">
        <f t="shared" si="1"/>
        <v>M</v>
      </c>
      <c r="R3" s="11" t="str">
        <f t="shared" si="1"/>
        <v>T</v>
      </c>
      <c r="S3" s="11" t="str">
        <f t="shared" si="1"/>
        <v>W</v>
      </c>
      <c r="T3" s="11" t="str">
        <f t="shared" si="1"/>
        <v>T</v>
      </c>
      <c r="U3" s="11" t="str">
        <f t="shared" si="1"/>
        <v>F</v>
      </c>
      <c r="V3" s="11" t="str">
        <f t="shared" si="1"/>
        <v>S</v>
      </c>
      <c r="W3" s="11" t="str">
        <f t="shared" si="1"/>
        <v>S</v>
      </c>
      <c r="X3" s="11" t="str">
        <f t="shared" si="1"/>
        <v>M</v>
      </c>
      <c r="Y3" s="11" t="str">
        <f t="shared" si="1"/>
        <v>T</v>
      </c>
      <c r="Z3" s="11" t="str">
        <f t="shared" si="1"/>
        <v>W</v>
      </c>
      <c r="AA3" s="11" t="str">
        <f t="shared" si="1"/>
        <v>T</v>
      </c>
      <c r="AB3" s="11" t="str">
        <f t="shared" si="1"/>
        <v>F</v>
      </c>
      <c r="AC3" s="11" t="str">
        <f t="shared" si="1"/>
        <v>S</v>
      </c>
      <c r="AD3" s="11" t="str">
        <f t="shared" si="1"/>
        <v>S</v>
      </c>
      <c r="AE3" s="11" t="str">
        <f t="shared" si="1"/>
        <v>M</v>
      </c>
      <c r="AF3" s="11" t="str">
        <f t="shared" si="1"/>
        <v>T</v>
      </c>
    </row>
    <row r="4" spans="1:35" x14ac:dyDescent="0.25">
      <c r="A4" s="4" t="s">
        <v>0</v>
      </c>
      <c r="B4" s="7">
        <f>DATE($D$1,MONTH($I$1),COLUMNS($A$1:A1))</f>
        <v>43009</v>
      </c>
      <c r="C4" s="7">
        <f>DATE($D$1,MONTH($I$1),COLUMNS($A$1:B1))</f>
        <v>43010</v>
      </c>
      <c r="D4" s="7">
        <f>DATE($D$1,MONTH($I$1),COLUMNS($A$1:C1))</f>
        <v>43011</v>
      </c>
      <c r="E4" s="7">
        <f>DATE($D$1,MONTH($I$1),COLUMNS($A$1:D1))</f>
        <v>43012</v>
      </c>
      <c r="F4" s="7">
        <f>DATE($D$1,MONTH($I$1),COLUMNS($A$1:E1))</f>
        <v>43013</v>
      </c>
      <c r="G4" s="7">
        <f>DATE($D$1,MONTH($I$1),COLUMNS($A$1:F1))</f>
        <v>43014</v>
      </c>
      <c r="H4" s="7">
        <f>DATE($D$1,MONTH($I$1),COLUMNS($A$1:G1))</f>
        <v>43015</v>
      </c>
      <c r="I4" s="7">
        <f>DATE($D$1,MONTH($I$1),COLUMNS($A$1:H1))</f>
        <v>43016</v>
      </c>
      <c r="J4" s="7">
        <f>DATE($D$1,MONTH($I$1),COLUMNS($A$1:I1))</f>
        <v>43017</v>
      </c>
      <c r="K4" s="7">
        <f>DATE($D$1,MONTH($I$1),COLUMNS($A$1:J1))</f>
        <v>43018</v>
      </c>
      <c r="L4" s="7">
        <f>DATE($D$1,MONTH($I$1),COLUMNS($A$1:K1))</f>
        <v>43019</v>
      </c>
      <c r="M4" s="7">
        <f>DATE($D$1,MONTH($I$1),COLUMNS($A$1:L1))</f>
        <v>43020</v>
      </c>
      <c r="N4" s="7">
        <f>DATE($D$1,MONTH($I$1),COLUMNS($A$1:M1))</f>
        <v>43021</v>
      </c>
      <c r="O4" s="7">
        <f>DATE($D$1,MONTH($I$1),COLUMNS($A$1:N1))</f>
        <v>43022</v>
      </c>
      <c r="P4" s="7">
        <f>DATE($D$1,MONTH($I$1),COLUMNS($A$1:O1))</f>
        <v>43023</v>
      </c>
      <c r="Q4" s="7">
        <f>DATE($D$1,MONTH($I$1),COLUMNS($A$1:P1))</f>
        <v>43024</v>
      </c>
      <c r="R4" s="7">
        <f>DATE($D$1,MONTH($I$1),COLUMNS($A$1:Q1))</f>
        <v>43025</v>
      </c>
      <c r="S4" s="7">
        <f>DATE($D$1,MONTH($I$1),COLUMNS($A$1:R1))</f>
        <v>43026</v>
      </c>
      <c r="T4" s="7">
        <f>DATE($D$1,MONTH($I$1),COLUMNS($A$1:S1))</f>
        <v>43027</v>
      </c>
      <c r="U4" s="7">
        <f>DATE($D$1,MONTH($I$1),COLUMNS($A$1:T1))</f>
        <v>43028</v>
      </c>
      <c r="V4" s="7">
        <f>DATE($D$1,MONTH($I$1),COLUMNS($A$1:U1))</f>
        <v>43029</v>
      </c>
      <c r="W4" s="7">
        <f>DATE($D$1,MONTH($I$1),COLUMNS($A$1:V1))</f>
        <v>43030</v>
      </c>
      <c r="X4" s="7">
        <f>DATE($D$1,MONTH($I$1),COLUMNS($A$1:W1))</f>
        <v>43031</v>
      </c>
      <c r="Y4" s="7">
        <f>DATE($D$1,MONTH($I$1),COLUMNS($A$1:X1))</f>
        <v>43032</v>
      </c>
      <c r="Z4" s="7">
        <f>DATE($D$1,MONTH($I$1),COLUMNS($A$1:Y1))</f>
        <v>43033</v>
      </c>
      <c r="AA4" s="7">
        <f>DATE($D$1,MONTH($I$1),COLUMNS($A$1:Z1))</f>
        <v>43034</v>
      </c>
      <c r="AB4" s="7">
        <f>DATE($D$1,MONTH($I$1),COLUMNS($A$1:AA1))</f>
        <v>43035</v>
      </c>
      <c r="AC4" s="7">
        <f>DATE($D$1,MONTH($I$1),COLUMNS($A$1:AB1))</f>
        <v>43036</v>
      </c>
      <c r="AD4" s="7">
        <f>DATE($D$1,MONTH($I$1),COLUMNS($A$1:AC1))</f>
        <v>43037</v>
      </c>
      <c r="AE4" s="7">
        <f>DATE($D$1,MONTH($I$1),COLUMNS($A$1:AD1))</f>
        <v>43038</v>
      </c>
      <c r="AF4" s="7">
        <f>DATE($D$1,MONTH($I$1),COLUMNS($A$1:AE1))</f>
        <v>43039</v>
      </c>
      <c r="AG4" s="4" t="s">
        <v>2</v>
      </c>
      <c r="AH4" s="4"/>
      <c r="AI4" s="4"/>
    </row>
    <row r="5" spans="1:35" x14ac:dyDescent="0.25">
      <c r="A5" t="s">
        <v>16</v>
      </c>
      <c r="B5" s="10"/>
      <c r="C5" s="10">
        <v>8</v>
      </c>
      <c r="D5" s="10">
        <v>8</v>
      </c>
      <c r="E5" s="10">
        <v>8</v>
      </c>
      <c r="F5" s="10">
        <v>8</v>
      </c>
      <c r="G5" s="10">
        <v>8</v>
      </c>
      <c r="H5" s="10"/>
      <c r="I5" s="10"/>
      <c r="J5" s="10">
        <v>8</v>
      </c>
      <c r="K5" s="10">
        <v>8</v>
      </c>
      <c r="L5" s="10">
        <v>8</v>
      </c>
      <c r="M5" s="10">
        <v>8</v>
      </c>
      <c r="N5" s="10">
        <v>8</v>
      </c>
      <c r="O5" s="10"/>
      <c r="P5" s="10"/>
      <c r="Q5" s="10">
        <v>8</v>
      </c>
      <c r="R5" s="10">
        <v>8</v>
      </c>
      <c r="S5" s="10">
        <v>8</v>
      </c>
      <c r="T5" s="10">
        <v>8</v>
      </c>
      <c r="U5" s="10">
        <v>8</v>
      </c>
      <c r="V5" s="10"/>
      <c r="W5" s="10"/>
      <c r="X5" s="10">
        <v>8</v>
      </c>
      <c r="Y5" s="10">
        <v>8</v>
      </c>
      <c r="Z5" s="10">
        <v>8</v>
      </c>
      <c r="AA5" s="10">
        <v>8</v>
      </c>
      <c r="AB5" s="10">
        <v>8</v>
      </c>
      <c r="AC5" s="10"/>
      <c r="AD5" s="10"/>
      <c r="AE5" s="10">
        <v>8</v>
      </c>
      <c r="AF5" s="10">
        <v>8</v>
      </c>
      <c r="AG5" s="9">
        <f>SUM(B5:AF5)</f>
        <v>176</v>
      </c>
    </row>
    <row r="6" spans="1:35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9">
        <f t="shared" ref="AG6:AG32" si="2">SUM(B6:AF6)</f>
        <v>0</v>
      </c>
    </row>
    <row r="7" spans="1:35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9">
        <f t="shared" si="2"/>
        <v>0</v>
      </c>
    </row>
    <row r="8" spans="1:35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9">
        <f t="shared" si="2"/>
        <v>0</v>
      </c>
    </row>
    <row r="9" spans="1:35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9">
        <f t="shared" si="2"/>
        <v>0</v>
      </c>
    </row>
    <row r="10" spans="1:35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9">
        <f t="shared" si="2"/>
        <v>0</v>
      </c>
    </row>
    <row r="11" spans="1:3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9">
        <f t="shared" si="2"/>
        <v>0</v>
      </c>
    </row>
    <row r="12" spans="1:3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9">
        <f t="shared" si="2"/>
        <v>0</v>
      </c>
    </row>
    <row r="13" spans="1:35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9">
        <f t="shared" si="2"/>
        <v>0</v>
      </c>
    </row>
    <row r="14" spans="1:35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9">
        <f t="shared" si="2"/>
        <v>0</v>
      </c>
    </row>
    <row r="15" spans="1:35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9">
        <f t="shared" si="2"/>
        <v>0</v>
      </c>
    </row>
    <row r="16" spans="1:3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9">
        <f t="shared" si="2"/>
        <v>0</v>
      </c>
    </row>
    <row r="17" spans="2:33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9">
        <f t="shared" si="2"/>
        <v>0</v>
      </c>
    </row>
    <row r="18" spans="2:33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9">
        <f t="shared" si="2"/>
        <v>0</v>
      </c>
    </row>
    <row r="19" spans="2:33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9">
        <f t="shared" si="2"/>
        <v>0</v>
      </c>
    </row>
    <row r="20" spans="2:33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9">
        <f t="shared" si="2"/>
        <v>0</v>
      </c>
    </row>
    <row r="21" spans="2:33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9">
        <f t="shared" si="2"/>
        <v>0</v>
      </c>
    </row>
    <row r="22" spans="2:33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9">
        <f t="shared" si="2"/>
        <v>0</v>
      </c>
    </row>
    <row r="23" spans="2:33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9">
        <f t="shared" si="2"/>
        <v>0</v>
      </c>
    </row>
    <row r="24" spans="2:33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9">
        <f t="shared" si="2"/>
        <v>0</v>
      </c>
    </row>
    <row r="25" spans="2:33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9">
        <f t="shared" si="2"/>
        <v>0</v>
      </c>
    </row>
    <row r="26" spans="2:33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9">
        <f t="shared" si="2"/>
        <v>0</v>
      </c>
    </row>
    <row r="27" spans="2:33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9">
        <f t="shared" si="2"/>
        <v>0</v>
      </c>
    </row>
    <row r="28" spans="2:33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9">
        <f t="shared" si="2"/>
        <v>0</v>
      </c>
    </row>
    <row r="29" spans="2:33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9">
        <f t="shared" si="2"/>
        <v>0</v>
      </c>
    </row>
    <row r="30" spans="2:33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9">
        <f t="shared" si="2"/>
        <v>0</v>
      </c>
    </row>
    <row r="31" spans="2:33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9">
        <f t="shared" si="2"/>
        <v>0</v>
      </c>
    </row>
    <row r="32" spans="2:33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9">
        <f t="shared" si="2"/>
        <v>0</v>
      </c>
    </row>
    <row r="33" spans="1:32" x14ac:dyDescent="0.25">
      <c r="A33" s="4" t="s">
        <v>2</v>
      </c>
      <c r="B33" s="9">
        <f>SUM(B5:B32)</f>
        <v>0</v>
      </c>
      <c r="C33" s="9">
        <f t="shared" ref="C33:AF33" si="3">SUM(C5:C32)</f>
        <v>8</v>
      </c>
      <c r="D33" s="9">
        <f t="shared" si="3"/>
        <v>8</v>
      </c>
      <c r="E33" s="9">
        <f t="shared" si="3"/>
        <v>8</v>
      </c>
      <c r="F33" s="9">
        <f t="shared" si="3"/>
        <v>8</v>
      </c>
      <c r="G33" s="9">
        <f t="shared" si="3"/>
        <v>8</v>
      </c>
      <c r="H33" s="9">
        <f t="shared" si="3"/>
        <v>0</v>
      </c>
      <c r="I33" s="9">
        <f t="shared" si="3"/>
        <v>0</v>
      </c>
      <c r="J33" s="9">
        <f t="shared" si="3"/>
        <v>8</v>
      </c>
      <c r="K33" s="9">
        <f t="shared" si="3"/>
        <v>8</v>
      </c>
      <c r="L33" s="9">
        <f t="shared" si="3"/>
        <v>8</v>
      </c>
      <c r="M33" s="9">
        <f t="shared" si="3"/>
        <v>8</v>
      </c>
      <c r="N33" s="9">
        <f t="shared" si="3"/>
        <v>8</v>
      </c>
      <c r="O33" s="9">
        <f t="shared" si="3"/>
        <v>0</v>
      </c>
      <c r="P33" s="9">
        <f t="shared" si="3"/>
        <v>0</v>
      </c>
      <c r="Q33" s="9">
        <f t="shared" si="3"/>
        <v>8</v>
      </c>
      <c r="R33" s="9">
        <f t="shared" si="3"/>
        <v>8</v>
      </c>
      <c r="S33" s="9">
        <f t="shared" si="3"/>
        <v>8</v>
      </c>
      <c r="T33" s="9">
        <f t="shared" si="3"/>
        <v>8</v>
      </c>
      <c r="U33" s="9">
        <f t="shared" si="3"/>
        <v>8</v>
      </c>
      <c r="V33" s="9">
        <f t="shared" si="3"/>
        <v>0</v>
      </c>
      <c r="W33" s="9">
        <f t="shared" si="3"/>
        <v>0</v>
      </c>
      <c r="X33" s="9">
        <f t="shared" si="3"/>
        <v>8</v>
      </c>
      <c r="Y33" s="9">
        <f t="shared" si="3"/>
        <v>8</v>
      </c>
      <c r="Z33" s="9">
        <f t="shared" si="3"/>
        <v>8</v>
      </c>
      <c r="AA33" s="9">
        <f t="shared" si="3"/>
        <v>8</v>
      </c>
      <c r="AB33" s="9">
        <f t="shared" si="3"/>
        <v>8</v>
      </c>
      <c r="AC33" s="9">
        <f t="shared" si="3"/>
        <v>0</v>
      </c>
      <c r="AD33" s="9">
        <f t="shared" si="3"/>
        <v>0</v>
      </c>
      <c r="AE33" s="9">
        <f t="shared" si="3"/>
        <v>8</v>
      </c>
      <c r="AF33" s="9">
        <f t="shared" si="3"/>
        <v>8</v>
      </c>
    </row>
    <row r="34" spans="1:32" x14ac:dyDescent="0.25">
      <c r="A34" s="4"/>
    </row>
    <row r="35" spans="1:32" x14ac:dyDescent="0.25">
      <c r="A35" s="4"/>
    </row>
  </sheetData>
  <mergeCells count="2">
    <mergeCell ref="D1:G1"/>
    <mergeCell ref="I1:U1"/>
  </mergeCells>
  <conditionalFormatting sqref="B4:AF32">
    <cfRule type="expression" dxfId="18" priority="1">
      <formula>MONTH(B$4)=MONTH($B$4)</formula>
    </cfRule>
    <cfRule type="expression" dxfId="17" priority="3">
      <formula>(WEEKDAY(B$4,2)&gt;5)*(MONTH(B$4)=MONTH($B$4))</formula>
    </cfRule>
  </conditionalFormatting>
  <conditionalFormatting sqref="B4:AF4">
    <cfRule type="expression" dxfId="16" priority="2">
      <formula>MONTH(B$4)&lt;&gt;MONTH($B$4)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35"/>
  <sheetViews>
    <sheetView workbookViewId="0">
      <selection activeCell="G6" sqref="G6"/>
    </sheetView>
  </sheetViews>
  <sheetFormatPr defaultRowHeight="15" x14ac:dyDescent="0.25"/>
  <cols>
    <col min="1" max="1" width="11.5703125" bestFit="1" customWidth="1"/>
    <col min="2" max="32" width="3" customWidth="1"/>
    <col min="33" max="33" width="6" bestFit="1" customWidth="1"/>
    <col min="34" max="34" width="10" bestFit="1" customWidth="1"/>
    <col min="35" max="35" width="11.5703125" bestFit="1" customWidth="1"/>
  </cols>
  <sheetData>
    <row r="1" spans="1:35" ht="28.5" x14ac:dyDescent="0.45">
      <c r="B1" t="s">
        <v>1</v>
      </c>
      <c r="D1" s="29">
        <f>Summary!H1</f>
        <v>2017</v>
      </c>
      <c r="E1" s="29"/>
      <c r="F1" s="29"/>
      <c r="G1" s="29"/>
      <c r="H1" s="2"/>
      <c r="I1" s="30">
        <f>DATE(D1,11,1)</f>
        <v>43040</v>
      </c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35" ht="15" customHeight="1" x14ac:dyDescent="0.25">
      <c r="A2" s="12" t="s">
        <v>5</v>
      </c>
      <c r="B2" s="13">
        <f>WEEKNUM(B4,1)</f>
        <v>44</v>
      </c>
      <c r="C2" s="13" t="str">
        <f>IF((WEEKNUM(C4,1)&lt;&gt;WEEKNUM(B4,1))*(MONTH($B$4)=MONTH(B4)),WEEKNUM(C4,1),"")</f>
        <v/>
      </c>
      <c r="D2" s="13" t="str">
        <f t="shared" ref="D2:AF2" si="0">IF((WEEKNUM(D4,1)&lt;&gt;WEEKNUM(C4,1))*(MONTH($B$4)=MONTH(C4)),WEEKNUM(D4,1),"")</f>
        <v/>
      </c>
      <c r="E2" s="13" t="str">
        <f t="shared" si="0"/>
        <v/>
      </c>
      <c r="F2" s="13">
        <f t="shared" si="0"/>
        <v>45</v>
      </c>
      <c r="G2" s="13" t="str">
        <f t="shared" si="0"/>
        <v/>
      </c>
      <c r="H2" s="13" t="str">
        <f t="shared" si="0"/>
        <v/>
      </c>
      <c r="I2" s="13" t="str">
        <f t="shared" si="0"/>
        <v/>
      </c>
      <c r="J2" s="13" t="str">
        <f t="shared" si="0"/>
        <v/>
      </c>
      <c r="K2" s="13" t="str">
        <f t="shared" si="0"/>
        <v/>
      </c>
      <c r="L2" s="13" t="str">
        <f t="shared" si="0"/>
        <v/>
      </c>
      <c r="M2" s="13">
        <f t="shared" si="0"/>
        <v>46</v>
      </c>
      <c r="N2" s="13" t="str">
        <f t="shared" si="0"/>
        <v/>
      </c>
      <c r="O2" s="13" t="str">
        <f t="shared" si="0"/>
        <v/>
      </c>
      <c r="P2" s="13" t="str">
        <f t="shared" si="0"/>
        <v/>
      </c>
      <c r="Q2" s="13" t="str">
        <f t="shared" si="0"/>
        <v/>
      </c>
      <c r="R2" s="13" t="str">
        <f t="shared" si="0"/>
        <v/>
      </c>
      <c r="S2" s="13" t="str">
        <f t="shared" si="0"/>
        <v/>
      </c>
      <c r="T2" s="13">
        <f t="shared" si="0"/>
        <v>47</v>
      </c>
      <c r="U2" s="13" t="str">
        <f t="shared" si="0"/>
        <v/>
      </c>
      <c r="V2" s="13" t="str">
        <f t="shared" si="0"/>
        <v/>
      </c>
      <c r="W2" s="13" t="str">
        <f t="shared" si="0"/>
        <v/>
      </c>
      <c r="X2" s="13" t="str">
        <f t="shared" si="0"/>
        <v/>
      </c>
      <c r="Y2" s="13" t="str">
        <f t="shared" si="0"/>
        <v/>
      </c>
      <c r="Z2" s="13" t="str">
        <f t="shared" si="0"/>
        <v/>
      </c>
      <c r="AA2" s="13">
        <f t="shared" si="0"/>
        <v>48</v>
      </c>
      <c r="AB2" s="13" t="str">
        <f t="shared" si="0"/>
        <v/>
      </c>
      <c r="AC2" s="13" t="str">
        <f t="shared" si="0"/>
        <v/>
      </c>
      <c r="AD2" s="13" t="str">
        <f t="shared" si="0"/>
        <v/>
      </c>
      <c r="AE2" s="13" t="str">
        <f t="shared" si="0"/>
        <v/>
      </c>
      <c r="AF2" s="13" t="str">
        <f t="shared" si="0"/>
        <v/>
      </c>
    </row>
    <row r="3" spans="1:35" x14ac:dyDescent="0.25">
      <c r="A3" t="s">
        <v>4</v>
      </c>
      <c r="B3" s="11" t="str">
        <f>IF(MONTH($B$4)=MONTH(B4),CHOOSE(WEEKDAY(B4,2),"M","T","W","T","F","S","S"),"")</f>
        <v>W</v>
      </c>
      <c r="C3" s="11" t="str">
        <f t="shared" ref="C3:AF3" si="1">IF(MONTH($B$4)=MONTH(C4),CHOOSE(WEEKDAY(C4,2),"M","T","W","T","F","S","S"),"")</f>
        <v>T</v>
      </c>
      <c r="D3" s="11" t="str">
        <f t="shared" si="1"/>
        <v>F</v>
      </c>
      <c r="E3" s="11" t="str">
        <f t="shared" si="1"/>
        <v>S</v>
      </c>
      <c r="F3" s="11" t="str">
        <f t="shared" si="1"/>
        <v>S</v>
      </c>
      <c r="G3" s="11" t="str">
        <f t="shared" si="1"/>
        <v>M</v>
      </c>
      <c r="H3" s="11" t="str">
        <f t="shared" si="1"/>
        <v>T</v>
      </c>
      <c r="I3" s="11" t="str">
        <f t="shared" si="1"/>
        <v>W</v>
      </c>
      <c r="J3" s="11" t="str">
        <f t="shared" si="1"/>
        <v>T</v>
      </c>
      <c r="K3" s="11" t="str">
        <f t="shared" si="1"/>
        <v>F</v>
      </c>
      <c r="L3" s="11" t="str">
        <f t="shared" si="1"/>
        <v>S</v>
      </c>
      <c r="M3" s="11" t="str">
        <f t="shared" si="1"/>
        <v>S</v>
      </c>
      <c r="N3" s="11" t="str">
        <f t="shared" si="1"/>
        <v>M</v>
      </c>
      <c r="O3" s="11" t="str">
        <f t="shared" si="1"/>
        <v>T</v>
      </c>
      <c r="P3" s="11" t="str">
        <f t="shared" si="1"/>
        <v>W</v>
      </c>
      <c r="Q3" s="11" t="str">
        <f t="shared" si="1"/>
        <v>T</v>
      </c>
      <c r="R3" s="11" t="str">
        <f t="shared" si="1"/>
        <v>F</v>
      </c>
      <c r="S3" s="11" t="str">
        <f t="shared" si="1"/>
        <v>S</v>
      </c>
      <c r="T3" s="11" t="str">
        <f t="shared" si="1"/>
        <v>S</v>
      </c>
      <c r="U3" s="11" t="str">
        <f t="shared" si="1"/>
        <v>M</v>
      </c>
      <c r="V3" s="11" t="str">
        <f t="shared" si="1"/>
        <v>T</v>
      </c>
      <c r="W3" s="11" t="str">
        <f t="shared" si="1"/>
        <v>W</v>
      </c>
      <c r="X3" s="11" t="str">
        <f t="shared" si="1"/>
        <v>T</v>
      </c>
      <c r="Y3" s="11" t="str">
        <f t="shared" si="1"/>
        <v>F</v>
      </c>
      <c r="Z3" s="11" t="str">
        <f t="shared" si="1"/>
        <v>S</v>
      </c>
      <c r="AA3" s="11" t="str">
        <f t="shared" si="1"/>
        <v>S</v>
      </c>
      <c r="AB3" s="11" t="str">
        <f t="shared" si="1"/>
        <v>M</v>
      </c>
      <c r="AC3" s="11" t="str">
        <f t="shared" si="1"/>
        <v>T</v>
      </c>
      <c r="AD3" s="11" t="str">
        <f t="shared" si="1"/>
        <v>W</v>
      </c>
      <c r="AE3" s="11" t="str">
        <f t="shared" si="1"/>
        <v>T</v>
      </c>
      <c r="AF3" s="11" t="str">
        <f t="shared" si="1"/>
        <v/>
      </c>
    </row>
    <row r="4" spans="1:35" x14ac:dyDescent="0.25">
      <c r="A4" s="4" t="s">
        <v>0</v>
      </c>
      <c r="B4" s="7">
        <f>DATE($D$1,MONTH($I$1),COLUMNS($A$1:A1))</f>
        <v>43040</v>
      </c>
      <c r="C4" s="7">
        <f>DATE($D$1,MONTH($I$1),COLUMNS($A$1:B1))</f>
        <v>43041</v>
      </c>
      <c r="D4" s="7">
        <f>DATE($D$1,MONTH($I$1),COLUMNS($A$1:C1))</f>
        <v>43042</v>
      </c>
      <c r="E4" s="7">
        <f>DATE($D$1,MONTH($I$1),COLUMNS($A$1:D1))</f>
        <v>43043</v>
      </c>
      <c r="F4" s="7">
        <f>DATE($D$1,MONTH($I$1),COLUMNS($A$1:E1))</f>
        <v>43044</v>
      </c>
      <c r="G4" s="7">
        <f>DATE($D$1,MONTH($I$1),COLUMNS($A$1:F1))</f>
        <v>43045</v>
      </c>
      <c r="H4" s="7">
        <f>DATE($D$1,MONTH($I$1),COLUMNS($A$1:G1))</f>
        <v>43046</v>
      </c>
      <c r="I4" s="7">
        <f>DATE($D$1,MONTH($I$1),COLUMNS($A$1:H1))</f>
        <v>43047</v>
      </c>
      <c r="J4" s="7">
        <f>DATE($D$1,MONTH($I$1),COLUMNS($A$1:I1))</f>
        <v>43048</v>
      </c>
      <c r="K4" s="7">
        <f>DATE($D$1,MONTH($I$1),COLUMNS($A$1:J1))</f>
        <v>43049</v>
      </c>
      <c r="L4" s="7">
        <f>DATE($D$1,MONTH($I$1),COLUMNS($A$1:K1))</f>
        <v>43050</v>
      </c>
      <c r="M4" s="7">
        <f>DATE($D$1,MONTH($I$1),COLUMNS($A$1:L1))</f>
        <v>43051</v>
      </c>
      <c r="N4" s="7">
        <f>DATE($D$1,MONTH($I$1),COLUMNS($A$1:M1))</f>
        <v>43052</v>
      </c>
      <c r="O4" s="7">
        <f>DATE($D$1,MONTH($I$1),COLUMNS($A$1:N1))</f>
        <v>43053</v>
      </c>
      <c r="P4" s="7">
        <f>DATE($D$1,MONTH($I$1),COLUMNS($A$1:O1))</f>
        <v>43054</v>
      </c>
      <c r="Q4" s="7">
        <f>DATE($D$1,MONTH($I$1),COLUMNS($A$1:P1))</f>
        <v>43055</v>
      </c>
      <c r="R4" s="7">
        <f>DATE($D$1,MONTH($I$1),COLUMNS($A$1:Q1))</f>
        <v>43056</v>
      </c>
      <c r="S4" s="7">
        <f>DATE($D$1,MONTH($I$1),COLUMNS($A$1:R1))</f>
        <v>43057</v>
      </c>
      <c r="T4" s="7">
        <f>DATE($D$1,MONTH($I$1),COLUMNS($A$1:S1))</f>
        <v>43058</v>
      </c>
      <c r="U4" s="7">
        <f>DATE($D$1,MONTH($I$1),COLUMNS($A$1:T1))</f>
        <v>43059</v>
      </c>
      <c r="V4" s="7">
        <f>DATE($D$1,MONTH($I$1),COLUMNS($A$1:U1))</f>
        <v>43060</v>
      </c>
      <c r="W4" s="7">
        <f>DATE($D$1,MONTH($I$1),COLUMNS($A$1:V1))</f>
        <v>43061</v>
      </c>
      <c r="X4" s="7">
        <f>DATE($D$1,MONTH($I$1),COLUMNS($A$1:W1))</f>
        <v>43062</v>
      </c>
      <c r="Y4" s="7">
        <f>DATE($D$1,MONTH($I$1),COLUMNS($A$1:X1))</f>
        <v>43063</v>
      </c>
      <c r="Z4" s="7">
        <f>DATE($D$1,MONTH($I$1),COLUMNS($A$1:Y1))</f>
        <v>43064</v>
      </c>
      <c r="AA4" s="7">
        <f>DATE($D$1,MONTH($I$1),COLUMNS($A$1:Z1))</f>
        <v>43065</v>
      </c>
      <c r="AB4" s="7">
        <f>DATE($D$1,MONTH($I$1),COLUMNS($A$1:AA1))</f>
        <v>43066</v>
      </c>
      <c r="AC4" s="7">
        <f>DATE($D$1,MONTH($I$1),COLUMNS($A$1:AB1))</f>
        <v>43067</v>
      </c>
      <c r="AD4" s="7">
        <f>DATE($D$1,MONTH($I$1),COLUMNS($A$1:AC1))</f>
        <v>43068</v>
      </c>
      <c r="AE4" s="7">
        <f>DATE($D$1,MONTH($I$1),COLUMNS($A$1:AD1))</f>
        <v>43069</v>
      </c>
      <c r="AF4" s="7">
        <f>DATE($D$1,MONTH($I$1),COLUMNS($A$1:AE1))</f>
        <v>43070</v>
      </c>
      <c r="AG4" s="4" t="s">
        <v>2</v>
      </c>
      <c r="AH4" s="4"/>
      <c r="AI4" s="4"/>
    </row>
    <row r="5" spans="1:35" x14ac:dyDescent="0.25">
      <c r="A5" t="s">
        <v>16</v>
      </c>
      <c r="B5" s="10">
        <v>8</v>
      </c>
      <c r="C5" s="10">
        <v>8</v>
      </c>
      <c r="D5" s="10">
        <v>8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9">
        <f>SUM(B5:AF5)</f>
        <v>24</v>
      </c>
    </row>
    <row r="6" spans="1:35" x14ac:dyDescent="0.25">
      <c r="A6" t="s">
        <v>17</v>
      </c>
      <c r="B6" s="10"/>
      <c r="C6" s="10"/>
      <c r="D6" s="10"/>
      <c r="E6" s="10"/>
      <c r="F6" s="10"/>
      <c r="G6" s="10">
        <v>8</v>
      </c>
      <c r="H6" s="10">
        <v>8</v>
      </c>
      <c r="I6" s="10">
        <v>8</v>
      </c>
      <c r="J6" s="10">
        <v>8</v>
      </c>
      <c r="K6" s="10">
        <v>8</v>
      </c>
      <c r="L6" s="10"/>
      <c r="M6" s="10"/>
      <c r="N6" s="10">
        <v>8</v>
      </c>
      <c r="O6" s="10">
        <v>8</v>
      </c>
      <c r="P6" s="10">
        <v>8</v>
      </c>
      <c r="Q6" s="10">
        <v>8</v>
      </c>
      <c r="R6" s="10">
        <v>8</v>
      </c>
      <c r="S6" s="10"/>
      <c r="T6" s="10"/>
      <c r="U6" s="10">
        <v>8</v>
      </c>
      <c r="V6" s="10">
        <v>8</v>
      </c>
      <c r="W6" s="10">
        <v>8</v>
      </c>
      <c r="X6" s="10">
        <v>8</v>
      </c>
      <c r="Y6" s="10">
        <v>8</v>
      </c>
      <c r="Z6" s="10"/>
      <c r="AA6" s="10"/>
      <c r="AB6" s="10">
        <v>8</v>
      </c>
      <c r="AC6" s="10">
        <v>8</v>
      </c>
      <c r="AD6" s="10">
        <v>8</v>
      </c>
      <c r="AE6" s="10">
        <v>8</v>
      </c>
      <c r="AF6" s="10"/>
      <c r="AG6" s="9">
        <f t="shared" ref="AG6:AG32" si="2">SUM(B6:AF6)</f>
        <v>152</v>
      </c>
    </row>
    <row r="7" spans="1:35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9">
        <f t="shared" si="2"/>
        <v>0</v>
      </c>
    </row>
    <row r="8" spans="1:35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9">
        <f t="shared" si="2"/>
        <v>0</v>
      </c>
    </row>
    <row r="9" spans="1:35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9">
        <f t="shared" si="2"/>
        <v>0</v>
      </c>
    </row>
    <row r="10" spans="1:35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9">
        <f t="shared" si="2"/>
        <v>0</v>
      </c>
    </row>
    <row r="11" spans="1:3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9">
        <f t="shared" si="2"/>
        <v>0</v>
      </c>
    </row>
    <row r="12" spans="1:3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9">
        <f t="shared" si="2"/>
        <v>0</v>
      </c>
    </row>
    <row r="13" spans="1:35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9">
        <f t="shared" si="2"/>
        <v>0</v>
      </c>
    </row>
    <row r="14" spans="1:35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9">
        <f t="shared" si="2"/>
        <v>0</v>
      </c>
    </row>
    <row r="15" spans="1:35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9">
        <f t="shared" si="2"/>
        <v>0</v>
      </c>
    </row>
    <row r="16" spans="1:3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9">
        <f t="shared" si="2"/>
        <v>0</v>
      </c>
    </row>
    <row r="17" spans="2:33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9">
        <f t="shared" si="2"/>
        <v>0</v>
      </c>
    </row>
    <row r="18" spans="2:33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9">
        <f t="shared" si="2"/>
        <v>0</v>
      </c>
    </row>
    <row r="19" spans="2:33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9">
        <f t="shared" si="2"/>
        <v>0</v>
      </c>
    </row>
    <row r="20" spans="2:33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9">
        <f t="shared" si="2"/>
        <v>0</v>
      </c>
    </row>
    <row r="21" spans="2:33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9">
        <f t="shared" si="2"/>
        <v>0</v>
      </c>
    </row>
    <row r="22" spans="2:33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9">
        <f t="shared" si="2"/>
        <v>0</v>
      </c>
    </row>
    <row r="23" spans="2:33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9">
        <f t="shared" si="2"/>
        <v>0</v>
      </c>
    </row>
    <row r="24" spans="2:33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9">
        <f t="shared" si="2"/>
        <v>0</v>
      </c>
    </row>
    <row r="25" spans="2:33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9">
        <f t="shared" si="2"/>
        <v>0</v>
      </c>
    </row>
    <row r="26" spans="2:33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9">
        <f t="shared" si="2"/>
        <v>0</v>
      </c>
    </row>
    <row r="27" spans="2:33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9">
        <f t="shared" si="2"/>
        <v>0</v>
      </c>
    </row>
    <row r="28" spans="2:33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9">
        <f t="shared" si="2"/>
        <v>0</v>
      </c>
    </row>
    <row r="29" spans="2:33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9">
        <f t="shared" si="2"/>
        <v>0</v>
      </c>
    </row>
    <row r="30" spans="2:33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9">
        <f t="shared" si="2"/>
        <v>0</v>
      </c>
    </row>
    <row r="31" spans="2:33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9">
        <f t="shared" si="2"/>
        <v>0</v>
      </c>
    </row>
    <row r="32" spans="2:33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9">
        <f t="shared" si="2"/>
        <v>0</v>
      </c>
    </row>
    <row r="33" spans="1:32" x14ac:dyDescent="0.25">
      <c r="A33" s="4" t="s">
        <v>2</v>
      </c>
      <c r="B33" s="9">
        <f>SUM(B5:B32)</f>
        <v>8</v>
      </c>
      <c r="C33" s="9">
        <f t="shared" ref="C33:AF33" si="3">SUM(C5:C32)</f>
        <v>8</v>
      </c>
      <c r="D33" s="9">
        <f t="shared" si="3"/>
        <v>8</v>
      </c>
      <c r="E33" s="9">
        <f t="shared" si="3"/>
        <v>0</v>
      </c>
      <c r="F33" s="9">
        <f t="shared" si="3"/>
        <v>0</v>
      </c>
      <c r="G33" s="9">
        <f t="shared" si="3"/>
        <v>8</v>
      </c>
      <c r="H33" s="9">
        <f t="shared" si="3"/>
        <v>8</v>
      </c>
      <c r="I33" s="9">
        <f t="shared" si="3"/>
        <v>8</v>
      </c>
      <c r="J33" s="9">
        <f t="shared" si="3"/>
        <v>8</v>
      </c>
      <c r="K33" s="9">
        <f t="shared" si="3"/>
        <v>8</v>
      </c>
      <c r="L33" s="9">
        <f t="shared" si="3"/>
        <v>0</v>
      </c>
      <c r="M33" s="9">
        <f t="shared" si="3"/>
        <v>0</v>
      </c>
      <c r="N33" s="9">
        <f t="shared" si="3"/>
        <v>8</v>
      </c>
      <c r="O33" s="9">
        <f t="shared" si="3"/>
        <v>8</v>
      </c>
      <c r="P33" s="9">
        <f t="shared" si="3"/>
        <v>8</v>
      </c>
      <c r="Q33" s="9">
        <f t="shared" si="3"/>
        <v>8</v>
      </c>
      <c r="R33" s="9">
        <f t="shared" si="3"/>
        <v>8</v>
      </c>
      <c r="S33" s="9">
        <f t="shared" si="3"/>
        <v>0</v>
      </c>
      <c r="T33" s="9">
        <f t="shared" si="3"/>
        <v>0</v>
      </c>
      <c r="U33" s="9">
        <f t="shared" si="3"/>
        <v>8</v>
      </c>
      <c r="V33" s="9">
        <f t="shared" si="3"/>
        <v>8</v>
      </c>
      <c r="W33" s="9">
        <f t="shared" si="3"/>
        <v>8</v>
      </c>
      <c r="X33" s="9">
        <f t="shared" si="3"/>
        <v>8</v>
      </c>
      <c r="Y33" s="9">
        <f t="shared" si="3"/>
        <v>8</v>
      </c>
      <c r="Z33" s="9">
        <f t="shared" si="3"/>
        <v>0</v>
      </c>
      <c r="AA33" s="9">
        <f t="shared" si="3"/>
        <v>0</v>
      </c>
      <c r="AB33" s="9">
        <f t="shared" si="3"/>
        <v>8</v>
      </c>
      <c r="AC33" s="9">
        <f t="shared" si="3"/>
        <v>8</v>
      </c>
      <c r="AD33" s="9">
        <f t="shared" si="3"/>
        <v>8</v>
      </c>
      <c r="AE33" s="9">
        <f t="shared" si="3"/>
        <v>8</v>
      </c>
      <c r="AF33" s="9">
        <f t="shared" si="3"/>
        <v>0</v>
      </c>
    </row>
    <row r="34" spans="1:32" x14ac:dyDescent="0.25">
      <c r="A34" s="4"/>
    </row>
    <row r="35" spans="1:32" x14ac:dyDescent="0.25">
      <c r="A35" s="4"/>
    </row>
  </sheetData>
  <mergeCells count="2">
    <mergeCell ref="D1:G1"/>
    <mergeCell ref="I1:U1"/>
  </mergeCells>
  <conditionalFormatting sqref="B4:AF32">
    <cfRule type="expression" dxfId="15" priority="1">
      <formula>MONTH(B$4)=MONTH($B$4)</formula>
    </cfRule>
    <cfRule type="expression" dxfId="14" priority="3">
      <formula>(WEEKDAY(B$4,2)&gt;5)*(MONTH(B$4)=MONTH($B$4))</formula>
    </cfRule>
  </conditionalFormatting>
  <conditionalFormatting sqref="B4:AF4">
    <cfRule type="expression" dxfId="13" priority="2">
      <formula>MONTH(B$4)&lt;&gt;MONTH($B$4)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35"/>
  <sheetViews>
    <sheetView workbookViewId="0">
      <selection activeCell="Z6" sqref="Z6:AD6"/>
    </sheetView>
  </sheetViews>
  <sheetFormatPr defaultRowHeight="15" x14ac:dyDescent="0.25"/>
  <cols>
    <col min="1" max="1" width="11.5703125" bestFit="1" customWidth="1"/>
    <col min="2" max="32" width="3" customWidth="1"/>
    <col min="33" max="33" width="6" bestFit="1" customWidth="1"/>
    <col min="34" max="34" width="10" bestFit="1" customWidth="1"/>
    <col min="35" max="35" width="11.5703125" bestFit="1" customWidth="1"/>
  </cols>
  <sheetData>
    <row r="1" spans="1:35" ht="28.5" x14ac:dyDescent="0.45">
      <c r="B1" t="s">
        <v>1</v>
      </c>
      <c r="D1" s="29">
        <f>Summary!H1</f>
        <v>2017</v>
      </c>
      <c r="E1" s="29"/>
      <c r="F1" s="29"/>
      <c r="G1" s="29"/>
      <c r="H1" s="2"/>
      <c r="I1" s="30">
        <f>DATE(D1,12,1)</f>
        <v>43070</v>
      </c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35" ht="15" customHeight="1" x14ac:dyDescent="0.25">
      <c r="A2" s="12" t="s">
        <v>5</v>
      </c>
      <c r="B2" s="13">
        <f>WEEKNUM(B4,1)</f>
        <v>48</v>
      </c>
      <c r="C2" s="13" t="str">
        <f>IF((WEEKNUM(C4,1)&lt;&gt;WEEKNUM(B4,1))*(MONTH($B$4)=MONTH(B4)),WEEKNUM(C4,1),"")</f>
        <v/>
      </c>
      <c r="D2" s="13">
        <f t="shared" ref="D2:AF2" si="0">IF((WEEKNUM(D4,1)&lt;&gt;WEEKNUM(C4,1))*(MONTH($B$4)=MONTH(C4)),WEEKNUM(D4,1),"")</f>
        <v>49</v>
      </c>
      <c r="E2" s="13" t="str">
        <f t="shared" si="0"/>
        <v/>
      </c>
      <c r="F2" s="13" t="str">
        <f t="shared" si="0"/>
        <v/>
      </c>
      <c r="G2" s="13" t="str">
        <f t="shared" si="0"/>
        <v/>
      </c>
      <c r="H2" s="13" t="str">
        <f t="shared" si="0"/>
        <v/>
      </c>
      <c r="I2" s="13" t="str">
        <f t="shared" si="0"/>
        <v/>
      </c>
      <c r="J2" s="13" t="str">
        <f t="shared" si="0"/>
        <v/>
      </c>
      <c r="K2" s="13">
        <f t="shared" si="0"/>
        <v>50</v>
      </c>
      <c r="L2" s="13" t="str">
        <f t="shared" si="0"/>
        <v/>
      </c>
      <c r="M2" s="13" t="str">
        <f t="shared" si="0"/>
        <v/>
      </c>
      <c r="N2" s="13" t="str">
        <f t="shared" si="0"/>
        <v/>
      </c>
      <c r="O2" s="13" t="str">
        <f t="shared" si="0"/>
        <v/>
      </c>
      <c r="P2" s="13" t="str">
        <f t="shared" si="0"/>
        <v/>
      </c>
      <c r="Q2" s="13" t="str">
        <f t="shared" si="0"/>
        <v/>
      </c>
      <c r="R2" s="13">
        <f t="shared" si="0"/>
        <v>51</v>
      </c>
      <c r="S2" s="13" t="str">
        <f t="shared" si="0"/>
        <v/>
      </c>
      <c r="T2" s="13" t="str">
        <f t="shared" si="0"/>
        <v/>
      </c>
      <c r="U2" s="13" t="str">
        <f t="shared" si="0"/>
        <v/>
      </c>
      <c r="V2" s="13" t="str">
        <f t="shared" si="0"/>
        <v/>
      </c>
      <c r="W2" s="13" t="str">
        <f t="shared" si="0"/>
        <v/>
      </c>
      <c r="X2" s="13" t="str">
        <f t="shared" si="0"/>
        <v/>
      </c>
      <c r="Y2" s="13">
        <f t="shared" si="0"/>
        <v>52</v>
      </c>
      <c r="Z2" s="13" t="str">
        <f t="shared" si="0"/>
        <v/>
      </c>
      <c r="AA2" s="13" t="str">
        <f t="shared" si="0"/>
        <v/>
      </c>
      <c r="AB2" s="13" t="str">
        <f t="shared" si="0"/>
        <v/>
      </c>
      <c r="AC2" s="13" t="str">
        <f t="shared" si="0"/>
        <v/>
      </c>
      <c r="AD2" s="13" t="str">
        <f t="shared" si="0"/>
        <v/>
      </c>
      <c r="AE2" s="13" t="str">
        <f t="shared" si="0"/>
        <v/>
      </c>
      <c r="AF2" s="13">
        <f t="shared" si="0"/>
        <v>53</v>
      </c>
    </row>
    <row r="3" spans="1:35" x14ac:dyDescent="0.25">
      <c r="A3" t="s">
        <v>4</v>
      </c>
      <c r="B3" s="11" t="str">
        <f>IF(MONTH($B$4)=MONTH(B4),CHOOSE(WEEKDAY(B4,2),"M","T","W","T","F","S","S"),"")</f>
        <v>F</v>
      </c>
      <c r="C3" s="11" t="str">
        <f t="shared" ref="C3:AF3" si="1">IF(MONTH($B$4)=MONTH(C4),CHOOSE(WEEKDAY(C4,2),"M","T","W","T","F","S","S"),"")</f>
        <v>S</v>
      </c>
      <c r="D3" s="11" t="str">
        <f t="shared" si="1"/>
        <v>S</v>
      </c>
      <c r="E3" s="11" t="str">
        <f t="shared" si="1"/>
        <v>M</v>
      </c>
      <c r="F3" s="11" t="str">
        <f t="shared" si="1"/>
        <v>T</v>
      </c>
      <c r="G3" s="11" t="str">
        <f t="shared" si="1"/>
        <v>W</v>
      </c>
      <c r="H3" s="11" t="str">
        <f t="shared" si="1"/>
        <v>T</v>
      </c>
      <c r="I3" s="11" t="str">
        <f t="shared" si="1"/>
        <v>F</v>
      </c>
      <c r="J3" s="11" t="str">
        <f t="shared" si="1"/>
        <v>S</v>
      </c>
      <c r="K3" s="11" t="str">
        <f t="shared" si="1"/>
        <v>S</v>
      </c>
      <c r="L3" s="11" t="str">
        <f t="shared" si="1"/>
        <v>M</v>
      </c>
      <c r="M3" s="11" t="str">
        <f t="shared" si="1"/>
        <v>T</v>
      </c>
      <c r="N3" s="11" t="str">
        <f t="shared" si="1"/>
        <v>W</v>
      </c>
      <c r="O3" s="11" t="str">
        <f t="shared" si="1"/>
        <v>T</v>
      </c>
      <c r="P3" s="11" t="str">
        <f t="shared" si="1"/>
        <v>F</v>
      </c>
      <c r="Q3" s="11" t="str">
        <f t="shared" si="1"/>
        <v>S</v>
      </c>
      <c r="R3" s="11" t="str">
        <f t="shared" si="1"/>
        <v>S</v>
      </c>
      <c r="S3" s="11" t="str">
        <f t="shared" si="1"/>
        <v>M</v>
      </c>
      <c r="T3" s="11" t="str">
        <f t="shared" si="1"/>
        <v>T</v>
      </c>
      <c r="U3" s="11" t="str">
        <f t="shared" si="1"/>
        <v>W</v>
      </c>
      <c r="V3" s="11" t="str">
        <f t="shared" si="1"/>
        <v>T</v>
      </c>
      <c r="W3" s="11" t="str">
        <f t="shared" si="1"/>
        <v>F</v>
      </c>
      <c r="X3" s="11" t="str">
        <f t="shared" si="1"/>
        <v>S</v>
      </c>
      <c r="Y3" s="11" t="str">
        <f t="shared" si="1"/>
        <v>S</v>
      </c>
      <c r="Z3" s="11" t="str">
        <f t="shared" si="1"/>
        <v>M</v>
      </c>
      <c r="AA3" s="11" t="str">
        <f t="shared" si="1"/>
        <v>T</v>
      </c>
      <c r="AB3" s="11" t="str">
        <f t="shared" si="1"/>
        <v>W</v>
      </c>
      <c r="AC3" s="11" t="str">
        <f t="shared" si="1"/>
        <v>T</v>
      </c>
      <c r="AD3" s="11" t="str">
        <f t="shared" si="1"/>
        <v>F</v>
      </c>
      <c r="AE3" s="11" t="str">
        <f t="shared" si="1"/>
        <v>S</v>
      </c>
      <c r="AF3" s="11" t="str">
        <f t="shared" si="1"/>
        <v>S</v>
      </c>
    </row>
    <row r="4" spans="1:35" x14ac:dyDescent="0.25">
      <c r="A4" s="4" t="s">
        <v>0</v>
      </c>
      <c r="B4" s="7">
        <f>DATE($D$1,MONTH($I$1),COLUMNS($A$1:A1))</f>
        <v>43070</v>
      </c>
      <c r="C4" s="7">
        <f>DATE($D$1,MONTH($I$1),COLUMNS($A$1:B1))</f>
        <v>43071</v>
      </c>
      <c r="D4" s="7">
        <f>DATE($D$1,MONTH($I$1),COLUMNS($A$1:C1))</f>
        <v>43072</v>
      </c>
      <c r="E4" s="7">
        <f>DATE($D$1,MONTH($I$1),COLUMNS($A$1:D1))</f>
        <v>43073</v>
      </c>
      <c r="F4" s="7">
        <f>DATE($D$1,MONTH($I$1),COLUMNS($A$1:E1))</f>
        <v>43074</v>
      </c>
      <c r="G4" s="7">
        <f>DATE($D$1,MONTH($I$1),COLUMNS($A$1:F1))</f>
        <v>43075</v>
      </c>
      <c r="H4" s="7">
        <f>DATE($D$1,MONTH($I$1),COLUMNS($A$1:G1))</f>
        <v>43076</v>
      </c>
      <c r="I4" s="7">
        <f>DATE($D$1,MONTH($I$1),COLUMNS($A$1:H1))</f>
        <v>43077</v>
      </c>
      <c r="J4" s="7">
        <f>DATE($D$1,MONTH($I$1),COLUMNS($A$1:I1))</f>
        <v>43078</v>
      </c>
      <c r="K4" s="7">
        <f>DATE($D$1,MONTH($I$1),COLUMNS($A$1:J1))</f>
        <v>43079</v>
      </c>
      <c r="L4" s="7">
        <f>DATE($D$1,MONTH($I$1),COLUMNS($A$1:K1))</f>
        <v>43080</v>
      </c>
      <c r="M4" s="7">
        <f>DATE($D$1,MONTH($I$1),COLUMNS($A$1:L1))</f>
        <v>43081</v>
      </c>
      <c r="N4" s="7">
        <f>DATE($D$1,MONTH($I$1),COLUMNS($A$1:M1))</f>
        <v>43082</v>
      </c>
      <c r="O4" s="7">
        <f>DATE($D$1,MONTH($I$1),COLUMNS($A$1:N1))</f>
        <v>43083</v>
      </c>
      <c r="P4" s="7">
        <f>DATE($D$1,MONTH($I$1),COLUMNS($A$1:O1))</f>
        <v>43084</v>
      </c>
      <c r="Q4" s="7">
        <f>DATE($D$1,MONTH($I$1),COLUMNS($A$1:P1))</f>
        <v>43085</v>
      </c>
      <c r="R4" s="7">
        <f>DATE($D$1,MONTH($I$1),COLUMNS($A$1:Q1))</f>
        <v>43086</v>
      </c>
      <c r="S4" s="7">
        <f>DATE($D$1,MONTH($I$1),COLUMNS($A$1:R1))</f>
        <v>43087</v>
      </c>
      <c r="T4" s="7">
        <f>DATE($D$1,MONTH($I$1),COLUMNS($A$1:S1))</f>
        <v>43088</v>
      </c>
      <c r="U4" s="7">
        <f>DATE($D$1,MONTH($I$1),COLUMNS($A$1:T1))</f>
        <v>43089</v>
      </c>
      <c r="V4" s="7">
        <f>DATE($D$1,MONTH($I$1),COLUMNS($A$1:U1))</f>
        <v>43090</v>
      </c>
      <c r="W4" s="7">
        <f>DATE($D$1,MONTH($I$1),COLUMNS($A$1:V1))</f>
        <v>43091</v>
      </c>
      <c r="X4" s="7">
        <f>DATE($D$1,MONTH($I$1),COLUMNS($A$1:W1))</f>
        <v>43092</v>
      </c>
      <c r="Y4" s="7">
        <f>DATE($D$1,MONTH($I$1),COLUMNS($A$1:X1))</f>
        <v>43093</v>
      </c>
      <c r="Z4" s="7">
        <f>DATE($D$1,MONTH($I$1),COLUMNS($A$1:Y1))</f>
        <v>43094</v>
      </c>
      <c r="AA4" s="7">
        <f>DATE($D$1,MONTH($I$1),COLUMNS($A$1:Z1))</f>
        <v>43095</v>
      </c>
      <c r="AB4" s="7">
        <f>DATE($D$1,MONTH($I$1),COLUMNS($A$1:AA1))</f>
        <v>43096</v>
      </c>
      <c r="AC4" s="7">
        <f>DATE($D$1,MONTH($I$1),COLUMNS($A$1:AB1))</f>
        <v>43097</v>
      </c>
      <c r="AD4" s="7">
        <f>DATE($D$1,MONTH($I$1),COLUMNS($A$1:AC1))</f>
        <v>43098</v>
      </c>
      <c r="AE4" s="7">
        <f>DATE($D$1,MONTH($I$1),COLUMNS($A$1:AD1))</f>
        <v>43099</v>
      </c>
      <c r="AF4" s="7">
        <f>DATE($D$1,MONTH($I$1),COLUMNS($A$1:AE1))</f>
        <v>43100</v>
      </c>
      <c r="AG4" s="4" t="s">
        <v>2</v>
      </c>
      <c r="AH4" s="4"/>
      <c r="AI4" s="4"/>
    </row>
    <row r="5" spans="1:35" x14ac:dyDescent="0.25">
      <c r="A5" t="s">
        <v>17</v>
      </c>
      <c r="B5" s="10">
        <v>8</v>
      </c>
      <c r="C5" s="10"/>
      <c r="D5" s="10"/>
      <c r="E5" s="10">
        <v>8</v>
      </c>
      <c r="F5" s="10">
        <v>8</v>
      </c>
      <c r="G5" s="10">
        <v>8</v>
      </c>
      <c r="H5" s="10">
        <v>8</v>
      </c>
      <c r="I5" s="10">
        <v>8</v>
      </c>
      <c r="J5" s="10"/>
      <c r="K5" s="10"/>
      <c r="L5" s="10">
        <v>8</v>
      </c>
      <c r="M5" s="10">
        <v>8</v>
      </c>
      <c r="N5" s="10">
        <v>8</v>
      </c>
      <c r="O5" s="10">
        <v>8</v>
      </c>
      <c r="P5" s="10">
        <v>8</v>
      </c>
      <c r="Q5" s="10"/>
      <c r="R5" s="10"/>
      <c r="S5" s="10">
        <v>8</v>
      </c>
      <c r="T5" s="10">
        <v>8</v>
      </c>
      <c r="U5" s="10">
        <v>8</v>
      </c>
      <c r="V5" s="10">
        <v>8</v>
      </c>
      <c r="W5" s="10">
        <v>8</v>
      </c>
      <c r="X5" s="10"/>
      <c r="Y5" s="10"/>
      <c r="Z5" s="10"/>
      <c r="AA5" s="10"/>
      <c r="AB5" s="10"/>
      <c r="AC5" s="10"/>
      <c r="AD5" s="10"/>
      <c r="AE5" s="10"/>
      <c r="AF5" s="10"/>
      <c r="AG5" s="9">
        <f>SUM(B5:AF5)</f>
        <v>128</v>
      </c>
    </row>
    <row r="6" spans="1:35" x14ac:dyDescent="0.25">
      <c r="A6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>
        <v>8</v>
      </c>
      <c r="AA6" s="10">
        <v>8</v>
      </c>
      <c r="AB6" s="10">
        <v>8</v>
      </c>
      <c r="AC6" s="10">
        <v>8</v>
      </c>
      <c r="AD6" s="10">
        <v>8</v>
      </c>
      <c r="AE6" s="10"/>
      <c r="AF6" s="10"/>
      <c r="AG6" s="9">
        <f t="shared" ref="AG6:AG32" si="2">SUM(B6:AF6)</f>
        <v>40</v>
      </c>
    </row>
    <row r="7" spans="1:35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9">
        <f t="shared" si="2"/>
        <v>0</v>
      </c>
    </row>
    <row r="8" spans="1:35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9">
        <f t="shared" si="2"/>
        <v>0</v>
      </c>
    </row>
    <row r="9" spans="1:35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9">
        <f t="shared" si="2"/>
        <v>0</v>
      </c>
    </row>
    <row r="10" spans="1:35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9">
        <f t="shared" si="2"/>
        <v>0</v>
      </c>
    </row>
    <row r="11" spans="1:3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9">
        <f t="shared" si="2"/>
        <v>0</v>
      </c>
    </row>
    <row r="12" spans="1:3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9">
        <f t="shared" si="2"/>
        <v>0</v>
      </c>
    </row>
    <row r="13" spans="1:35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9">
        <f t="shared" si="2"/>
        <v>0</v>
      </c>
    </row>
    <row r="14" spans="1:35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9">
        <f t="shared" si="2"/>
        <v>0</v>
      </c>
    </row>
    <row r="15" spans="1:35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9">
        <f t="shared" si="2"/>
        <v>0</v>
      </c>
    </row>
    <row r="16" spans="1:3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9">
        <f t="shared" si="2"/>
        <v>0</v>
      </c>
    </row>
    <row r="17" spans="2:33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9">
        <f t="shared" si="2"/>
        <v>0</v>
      </c>
    </row>
    <row r="18" spans="2:33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9">
        <f t="shared" si="2"/>
        <v>0</v>
      </c>
    </row>
    <row r="19" spans="2:33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9">
        <f t="shared" si="2"/>
        <v>0</v>
      </c>
    </row>
    <row r="20" spans="2:33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9">
        <f t="shared" si="2"/>
        <v>0</v>
      </c>
    </row>
    <row r="21" spans="2:33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9">
        <f t="shared" si="2"/>
        <v>0</v>
      </c>
    </row>
    <row r="22" spans="2:33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9">
        <f t="shared" si="2"/>
        <v>0</v>
      </c>
    </row>
    <row r="23" spans="2:33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9">
        <f t="shared" si="2"/>
        <v>0</v>
      </c>
    </row>
    <row r="24" spans="2:33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9">
        <f t="shared" si="2"/>
        <v>0</v>
      </c>
    </row>
    <row r="25" spans="2:33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9">
        <f t="shared" si="2"/>
        <v>0</v>
      </c>
    </row>
    <row r="26" spans="2:33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9">
        <f t="shared" si="2"/>
        <v>0</v>
      </c>
    </row>
    <row r="27" spans="2:33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9">
        <f t="shared" si="2"/>
        <v>0</v>
      </c>
    </row>
    <row r="28" spans="2:33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9">
        <f t="shared" si="2"/>
        <v>0</v>
      </c>
    </row>
    <row r="29" spans="2:33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9">
        <f t="shared" si="2"/>
        <v>0</v>
      </c>
    </row>
    <row r="30" spans="2:33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9">
        <f t="shared" si="2"/>
        <v>0</v>
      </c>
    </row>
    <row r="31" spans="2:33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9">
        <f t="shared" si="2"/>
        <v>0</v>
      </c>
    </row>
    <row r="32" spans="2:33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9">
        <f t="shared" si="2"/>
        <v>0</v>
      </c>
    </row>
    <row r="33" spans="1:32" x14ac:dyDescent="0.25">
      <c r="A33" s="4" t="s">
        <v>2</v>
      </c>
      <c r="B33" s="9">
        <f>SUM(B5:B32)</f>
        <v>8</v>
      </c>
      <c r="C33" s="9">
        <f t="shared" ref="C33:AF33" si="3">SUM(C5:C32)</f>
        <v>0</v>
      </c>
      <c r="D33" s="9">
        <f t="shared" si="3"/>
        <v>0</v>
      </c>
      <c r="E33" s="9">
        <f t="shared" si="3"/>
        <v>8</v>
      </c>
      <c r="F33" s="9">
        <f t="shared" si="3"/>
        <v>8</v>
      </c>
      <c r="G33" s="9">
        <f t="shared" si="3"/>
        <v>8</v>
      </c>
      <c r="H33" s="9">
        <f t="shared" si="3"/>
        <v>8</v>
      </c>
      <c r="I33" s="9">
        <f t="shared" si="3"/>
        <v>8</v>
      </c>
      <c r="J33" s="9">
        <f t="shared" si="3"/>
        <v>0</v>
      </c>
      <c r="K33" s="9">
        <f t="shared" si="3"/>
        <v>0</v>
      </c>
      <c r="L33" s="9">
        <f t="shared" si="3"/>
        <v>8</v>
      </c>
      <c r="M33" s="9">
        <f t="shared" si="3"/>
        <v>8</v>
      </c>
      <c r="N33" s="9">
        <f t="shared" si="3"/>
        <v>8</v>
      </c>
      <c r="O33" s="9">
        <f t="shared" si="3"/>
        <v>8</v>
      </c>
      <c r="P33" s="9">
        <f t="shared" si="3"/>
        <v>8</v>
      </c>
      <c r="Q33" s="9">
        <f t="shared" si="3"/>
        <v>0</v>
      </c>
      <c r="R33" s="9">
        <f t="shared" si="3"/>
        <v>0</v>
      </c>
      <c r="S33" s="9">
        <f t="shared" si="3"/>
        <v>8</v>
      </c>
      <c r="T33" s="9">
        <f t="shared" si="3"/>
        <v>8</v>
      </c>
      <c r="U33" s="9">
        <f t="shared" si="3"/>
        <v>8</v>
      </c>
      <c r="V33" s="9">
        <f t="shared" si="3"/>
        <v>8</v>
      </c>
      <c r="W33" s="9">
        <f t="shared" si="3"/>
        <v>8</v>
      </c>
      <c r="X33" s="9">
        <f t="shared" si="3"/>
        <v>0</v>
      </c>
      <c r="Y33" s="9">
        <f t="shared" si="3"/>
        <v>0</v>
      </c>
      <c r="Z33" s="9">
        <f t="shared" si="3"/>
        <v>8</v>
      </c>
      <c r="AA33" s="9">
        <f t="shared" si="3"/>
        <v>8</v>
      </c>
      <c r="AB33" s="9">
        <f t="shared" si="3"/>
        <v>8</v>
      </c>
      <c r="AC33" s="9">
        <f t="shared" si="3"/>
        <v>8</v>
      </c>
      <c r="AD33" s="9">
        <f t="shared" si="3"/>
        <v>8</v>
      </c>
      <c r="AE33" s="9">
        <f t="shared" si="3"/>
        <v>0</v>
      </c>
      <c r="AF33" s="9">
        <f t="shared" si="3"/>
        <v>0</v>
      </c>
    </row>
    <row r="34" spans="1:32" x14ac:dyDescent="0.25">
      <c r="A34" s="4"/>
    </row>
    <row r="35" spans="1:32" x14ac:dyDescent="0.25">
      <c r="A35" s="4"/>
    </row>
  </sheetData>
  <mergeCells count="2">
    <mergeCell ref="D1:G1"/>
    <mergeCell ref="I1:U1"/>
  </mergeCells>
  <conditionalFormatting sqref="B4:AF4 B7:AF32 C5:D5 J5:K5 Q5:R5 X5:AF5 B6:Y6 AE6:AF6">
    <cfRule type="expression" dxfId="12" priority="11">
      <formula>MONTH(B$4)=MONTH($B$4)</formula>
    </cfRule>
    <cfRule type="expression" dxfId="11" priority="13">
      <formula>(WEEKDAY(B$4,2)&gt;5)*(MONTH(B$4)=MONTH($B$4))</formula>
    </cfRule>
  </conditionalFormatting>
  <conditionalFormatting sqref="B4:AF4">
    <cfRule type="expression" dxfId="10" priority="12">
      <formula>MONTH(B$4)&lt;&gt;MONTH($B$4)</formula>
    </cfRule>
  </conditionalFormatting>
  <conditionalFormatting sqref="B5">
    <cfRule type="expression" dxfId="9" priority="9">
      <formula>MONTH(B$4)=MONTH($B$4)</formula>
    </cfRule>
    <cfRule type="expression" dxfId="8" priority="10">
      <formula>(WEEKDAY(B$4,2)&gt;5)*(MONTH(B$4)=MONTH($B$4))</formula>
    </cfRule>
  </conditionalFormatting>
  <conditionalFormatting sqref="E5:I5">
    <cfRule type="expression" dxfId="7" priority="7">
      <formula>MONTH(E$4)=MONTH($B$4)</formula>
    </cfRule>
    <cfRule type="expression" dxfId="6" priority="8">
      <formula>(WEEKDAY(E$4,2)&gt;5)*(MONTH(E$4)=MONTH($B$4))</formula>
    </cfRule>
  </conditionalFormatting>
  <conditionalFormatting sqref="L5:P5">
    <cfRule type="expression" dxfId="5" priority="5">
      <formula>MONTH(L$4)=MONTH($B$4)</formula>
    </cfRule>
    <cfRule type="expression" dxfId="4" priority="6">
      <formula>(WEEKDAY(L$4,2)&gt;5)*(MONTH(L$4)=MONTH($B$4))</formula>
    </cfRule>
  </conditionalFormatting>
  <conditionalFormatting sqref="S5:W5">
    <cfRule type="expression" dxfId="3" priority="3">
      <formula>MONTH(S$4)=MONTH($B$4)</formula>
    </cfRule>
    <cfRule type="expression" dxfId="2" priority="4">
      <formula>(WEEKDAY(S$4,2)&gt;5)*(MONTH(S$4)=MONTH($B$4))</formula>
    </cfRule>
  </conditionalFormatting>
  <conditionalFormatting sqref="Z6:AD6">
    <cfRule type="expression" dxfId="1" priority="1">
      <formula>MONTH(Z$4)=MONTH($B$4)</formula>
    </cfRule>
    <cfRule type="expression" dxfId="0" priority="2">
      <formula>(WEEKDAY(Z$4,2)&gt;5)*(MONTH(Z$4)=MONTH($B$4))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2017-02-17T07:18:18Z</dcterms:created>
  <dcterms:modified xsi:type="dcterms:W3CDTF">2017-04-05T07:53:04Z</dcterms:modified>
</cp:coreProperties>
</file>