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55F67F6-28FF-46B4-B36C-51530B07F0F6}" xr6:coauthVersionLast="47" xr6:coauthVersionMax="47" xr10:uidLastSave="{00000000-0000-0000-0000-000000000000}"/>
  <bookViews>
    <workbookView xWindow="-120" yWindow="-120" windowWidth="29040" windowHeight="17640" activeTab="5" xr2:uid="{00000000-000D-0000-FFFF-FFFF00000000}"/>
  </bookViews>
  <sheets>
    <sheet name="Horisontal" sheetId="1" r:id="rId1"/>
    <sheet name="Approximate match" sheetId="4" r:id="rId2"/>
    <sheet name="Hor &amp; Vert lookup" sheetId="3" r:id="rId3"/>
    <sheet name="INDEX + MATCH" sheetId="6" r:id="rId4"/>
    <sheet name="Search multiple tables" sheetId="8" r:id="rId5"/>
    <sheet name="Search simultaneously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6" l="1"/>
  <c r="E2" i="3"/>
  <c r="E2" i="1"/>
  <c r="C3" i="4"/>
  <c r="I8" i="10" a="1"/>
  <c r="J6" i="8"/>
  <c r="J5" i="8"/>
  <c r="J4" i="8"/>
  <c r="J7" i="8"/>
  <c r="I8" i="10" l="1"/>
  <c r="I9" i="10"/>
</calcChain>
</file>

<file path=xl/sharedStrings.xml><?xml version="1.0" encoding="utf-8"?>
<sst xmlns="http://schemas.openxmlformats.org/spreadsheetml/2006/main" count="214" uniqueCount="32">
  <si>
    <t>Invoice</t>
  </si>
  <si>
    <t>Item</t>
  </si>
  <si>
    <t>Size</t>
  </si>
  <si>
    <t>Amount</t>
  </si>
  <si>
    <t>AA</t>
  </si>
  <si>
    <t>BB</t>
  </si>
  <si>
    <t>CC</t>
  </si>
  <si>
    <t>DD</t>
  </si>
  <si>
    <t>HH</t>
  </si>
  <si>
    <t>Small</t>
  </si>
  <si>
    <t>Medium</t>
  </si>
  <si>
    <t>Large</t>
  </si>
  <si>
    <t>Column</t>
  </si>
  <si>
    <t>Row</t>
  </si>
  <si>
    <t>Weight</t>
  </si>
  <si>
    <t>Cost</t>
  </si>
  <si>
    <t>Table</t>
  </si>
  <si>
    <t>Table50</t>
  </si>
  <si>
    <t>Table51</t>
  </si>
  <si>
    <t>Table50[#All]</t>
  </si>
  <si>
    <t>Table51[#All]</t>
  </si>
  <si>
    <t>Formula</t>
  </si>
  <si>
    <t>Table60</t>
  </si>
  <si>
    <t>Table61</t>
  </si>
  <si>
    <t>Results</t>
  </si>
  <si>
    <t>Table60[#All]</t>
  </si>
  <si>
    <t>Table61[#All]</t>
  </si>
  <si>
    <t>Tables</t>
  </si>
  <si>
    <t>Website:</t>
  </si>
  <si>
    <t>Webpage:</t>
  </si>
  <si>
    <t>Get Digital Help</t>
  </si>
  <si>
    <t>HLOOKUP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</si>
</sst>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4" fillId="0" borderId="9">
      <alignment horizontal="left" indent="1"/>
    </xf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0" fillId="3" borderId="2" xfId="0" applyFont="1" applyFill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0" fontId="0" fillId="4" borderId="2" xfId="0" applyFont="1" applyFill="1" applyBorder="1" applyAlignment="1">
      <alignment horizontal="left" indent="1"/>
    </xf>
    <xf numFmtId="0" fontId="2" fillId="5" borderId="3" xfId="0" applyFont="1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0" fillId="3" borderId="6" xfId="0" applyFont="1" applyFill="1" applyBorder="1" applyAlignment="1">
      <alignment horizontal="left" indent="1"/>
    </xf>
    <xf numFmtId="0" fontId="0" fillId="3" borderId="7" xfId="0" applyFont="1" applyFill="1" applyBorder="1" applyAlignment="1">
      <alignment horizontal="left" indent="1"/>
    </xf>
    <xf numFmtId="0" fontId="0" fillId="3" borderId="8" xfId="0" applyFont="1" applyFill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0" fillId="0" borderId="7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0" fillId="3" borderId="1" xfId="0" applyFont="1" applyFill="1" applyBorder="1" applyAlignment="1">
      <alignment horizontal="left" indent="1"/>
    </xf>
    <xf numFmtId="0" fontId="0" fillId="3" borderId="5" xfId="0" applyFont="1" applyFill="1" applyBorder="1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9" xfId="1">
      <alignment horizontal="left" indent="1"/>
    </xf>
    <xf numFmtId="0" fontId="2" fillId="6" borderId="9" xfId="1" applyFont="1" applyFill="1">
      <alignment horizontal="left" indent="1"/>
    </xf>
    <xf numFmtId="0" fontId="5" fillId="0" borderId="0" xfId="2"/>
  </cellXfs>
  <cellStyles count="3">
    <cellStyle name="Default" xfId="1" xr:uid="{A7F9D379-2A8B-47DF-B826-2B5279C9FEFA}"/>
    <cellStyle name="Hyperlink" xfId="2" builtinId="8"/>
    <cellStyle name="Normal" xfId="0" builtinId="0"/>
  </cellStyles>
  <dxfs count="30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E14" totalsRowShown="0" headerRowDxfId="29" dataDxfId="28">
  <autoFilter ref="B5:E14" xr:uid="{00000000-0009-0000-0100-000001000000}"/>
  <tableColumns count="4">
    <tableColumn id="1" xr3:uid="{00000000-0010-0000-0000-000001000000}" name="Invoice" dataDxfId="27"/>
    <tableColumn id="2" xr3:uid="{00000000-0010-0000-0000-000002000000}" name="Item" dataDxfId="26"/>
    <tableColumn id="3" xr3:uid="{00000000-0010-0000-0000-000003000000}" name="Size" dataDxfId="25"/>
    <tableColumn id="4" xr3:uid="{00000000-0010-0000-0000-000004000000}" name="Amount" dataDxfId="2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0" displayName="Table50" ref="B3:E12" totalsRowShown="0" headerRowDxfId="23" dataDxfId="22">
  <autoFilter ref="B3:E12" xr:uid="{00000000-0009-0000-0100-000005000000}"/>
  <tableColumns count="4">
    <tableColumn id="1" xr3:uid="{00000000-0010-0000-0300-000001000000}" name="Invoice" dataDxfId="21"/>
    <tableColumn id="2" xr3:uid="{00000000-0010-0000-0300-000002000000}" name="Item" dataDxfId="20"/>
    <tableColumn id="3" xr3:uid="{00000000-0010-0000-0300-000003000000}" name="Size" dataDxfId="19"/>
    <tableColumn id="4" xr3:uid="{00000000-0010-0000-0300-000004000000}" name="Amount" dataDxfId="1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51" displayName="Table51" ref="B15:E24" totalsRowShown="0" headerRowDxfId="17" dataDxfId="16">
  <autoFilter ref="B15:E24" xr:uid="{00000000-0009-0000-0100-000007000000}"/>
  <sortState xmlns:xlrd2="http://schemas.microsoft.com/office/spreadsheetml/2017/richdata2" ref="B16:E24">
    <sortCondition ref="C15:C24"/>
  </sortState>
  <tableColumns count="4">
    <tableColumn id="1" xr3:uid="{00000000-0010-0000-0400-000001000000}" name="Invoice" dataDxfId="15"/>
    <tableColumn id="2" xr3:uid="{00000000-0010-0000-0400-000002000000}" name="Item" dataDxfId="14"/>
    <tableColumn id="3" xr3:uid="{00000000-0010-0000-0400-000003000000}" name="Size" dataDxfId="13"/>
    <tableColumn id="4" xr3:uid="{00000000-0010-0000-0400-000004000000}" name="Amount" dataDxfId="1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60" displayName="Table60" ref="B3:E12" totalsRowShown="0" headerRowDxfId="11" dataDxfId="10">
  <autoFilter ref="B3:E12" xr:uid="{00000000-0009-0000-0100-000008000000}"/>
  <tableColumns count="4">
    <tableColumn id="1" xr3:uid="{00000000-0010-0000-0500-000001000000}" name="Invoice" dataDxfId="9"/>
    <tableColumn id="2" xr3:uid="{00000000-0010-0000-0500-000002000000}" name="Item" dataDxfId="8"/>
    <tableColumn id="3" xr3:uid="{00000000-0010-0000-0500-000003000000}" name="Size" dataDxfId="7"/>
    <tableColumn id="4" xr3:uid="{00000000-0010-0000-0500-000004000000}" name="Amount" dataDxfId="6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61" displayName="Table61" ref="B15:E24" totalsRowShown="0" headerRowDxfId="5" dataDxfId="4">
  <autoFilter ref="B15:E24" xr:uid="{00000000-0009-0000-0100-000009000000}"/>
  <sortState xmlns:xlrd2="http://schemas.microsoft.com/office/spreadsheetml/2017/richdata2" ref="B16:E24">
    <sortCondition ref="C15:C24"/>
  </sortState>
  <tableColumns count="4">
    <tableColumn id="1" xr3:uid="{00000000-0010-0000-0600-000001000000}" name="Invoice" dataDxfId="3"/>
    <tableColumn id="2" xr3:uid="{00000000-0010-0000-0600-000002000000}" name="Item" dataDxfId="2"/>
    <tableColumn id="3" xr3:uid="{00000000-0010-0000-0600-000003000000}" name="Size" dataDxfId="1"/>
    <tableColumn id="4" xr3:uid="{00000000-0010-0000-0600-000004000000}" name="Amoun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hlookup-function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hlookup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hlookup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how-to-use-the-hlookup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how-to-use-the-hlookup-function/" TargetMode="External"/><Relationship Id="rId1" Type="http://schemas.openxmlformats.org/officeDocument/2006/relationships/hyperlink" Target="https://www.get-digital-help.com/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how-to-use-the-hlookup-function/" TargetMode="External"/><Relationship Id="rId1" Type="http://schemas.openxmlformats.org/officeDocument/2006/relationships/hyperlink" Target="https://www.get-digital-help.com/" TargetMode="Externa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14"/>
  <sheetViews>
    <sheetView showGridLines="0" workbookViewId="0">
      <selection activeCell="H2" sqref="H2:I3"/>
    </sheetView>
  </sheetViews>
  <sheetFormatPr defaultRowHeight="15" x14ac:dyDescent="0.25"/>
  <cols>
    <col min="1" max="1" width="2.85546875" customWidth="1"/>
    <col min="2" max="2" width="10.85546875" customWidth="1"/>
    <col min="3" max="3" width="8.5703125" customWidth="1"/>
    <col min="4" max="4" width="9.7109375" bestFit="1" customWidth="1"/>
    <col min="5" max="5" width="11.5703125" customWidth="1"/>
    <col min="6" max="6" width="2.85546875" customWidth="1"/>
    <col min="8" max="8" width="10" bestFit="1" customWidth="1"/>
    <col min="9" max="9" width="17.7109375" bestFit="1" customWidth="1"/>
  </cols>
  <sheetData>
    <row r="2" spans="2:9" x14ac:dyDescent="0.25">
      <c r="B2" s="5" t="s">
        <v>12</v>
      </c>
      <c r="C2" s="6" t="s">
        <v>1</v>
      </c>
      <c r="E2" t="str">
        <f>HLOOKUP(C2,B5:E14,C3,FALSE)</f>
        <v>DD</v>
      </c>
      <c r="H2" t="s">
        <v>28</v>
      </c>
      <c r="I2" s="26" t="s">
        <v>30</v>
      </c>
    </row>
    <row r="3" spans="2:9" x14ac:dyDescent="0.25">
      <c r="B3" s="5" t="s">
        <v>13</v>
      </c>
      <c r="C3" s="6">
        <v>4</v>
      </c>
      <c r="H3" t="s">
        <v>29</v>
      </c>
      <c r="I3" s="26" t="s">
        <v>31</v>
      </c>
    </row>
    <row r="5" spans="2:9" x14ac:dyDescent="0.25">
      <c r="B5" s="1" t="s">
        <v>0</v>
      </c>
      <c r="C5" s="1" t="s">
        <v>1</v>
      </c>
      <c r="D5" s="1" t="s">
        <v>2</v>
      </c>
      <c r="E5" s="1" t="s">
        <v>3</v>
      </c>
      <c r="H5" s="3"/>
    </row>
    <row r="6" spans="2:9" x14ac:dyDescent="0.25">
      <c r="B6" s="2">
        <v>190</v>
      </c>
      <c r="C6" s="2" t="s">
        <v>6</v>
      </c>
      <c r="D6" s="2" t="s">
        <v>9</v>
      </c>
      <c r="E6" s="2">
        <v>168.26</v>
      </c>
    </row>
    <row r="7" spans="2:9" x14ac:dyDescent="0.25">
      <c r="B7" s="2">
        <v>131</v>
      </c>
      <c r="C7" s="2" t="s">
        <v>5</v>
      </c>
      <c r="D7" s="2" t="s">
        <v>9</v>
      </c>
      <c r="E7" s="2">
        <v>155.09</v>
      </c>
    </row>
    <row r="8" spans="2:9" x14ac:dyDescent="0.25">
      <c r="B8" s="2">
        <v>181</v>
      </c>
      <c r="C8" s="2" t="s">
        <v>7</v>
      </c>
      <c r="D8" s="2" t="s">
        <v>9</v>
      </c>
      <c r="E8" s="2">
        <v>221.33</v>
      </c>
    </row>
    <row r="9" spans="2:9" x14ac:dyDescent="0.25">
      <c r="B9" s="2">
        <v>141</v>
      </c>
      <c r="C9" s="2" t="s">
        <v>4</v>
      </c>
      <c r="D9" s="2" t="s">
        <v>9</v>
      </c>
      <c r="E9" s="2">
        <v>269.93</v>
      </c>
    </row>
    <row r="10" spans="2:9" x14ac:dyDescent="0.25">
      <c r="B10" s="2">
        <v>165</v>
      </c>
      <c r="C10" s="2" t="s">
        <v>8</v>
      </c>
      <c r="D10" s="2" t="s">
        <v>11</v>
      </c>
      <c r="E10" s="2">
        <v>408.5</v>
      </c>
    </row>
    <row r="11" spans="2:9" x14ac:dyDescent="0.25">
      <c r="B11" s="2">
        <v>182</v>
      </c>
      <c r="C11" s="2" t="s">
        <v>7</v>
      </c>
      <c r="D11" s="2" t="s">
        <v>9</v>
      </c>
      <c r="E11" s="2">
        <v>109.3</v>
      </c>
    </row>
    <row r="12" spans="2:9" x14ac:dyDescent="0.25">
      <c r="B12" s="2">
        <v>183</v>
      </c>
      <c r="C12" s="2" t="s">
        <v>5</v>
      </c>
      <c r="D12" s="2" t="s">
        <v>9</v>
      </c>
      <c r="E12" s="2">
        <v>302.82</v>
      </c>
    </row>
    <row r="13" spans="2:9" x14ac:dyDescent="0.25">
      <c r="B13" s="2">
        <v>177</v>
      </c>
      <c r="C13" s="2" t="s">
        <v>5</v>
      </c>
      <c r="D13" s="2" t="s">
        <v>11</v>
      </c>
      <c r="E13" s="2">
        <v>103.6</v>
      </c>
    </row>
    <row r="14" spans="2:9" x14ac:dyDescent="0.25">
      <c r="B14" s="2">
        <v>126</v>
      </c>
      <c r="C14" s="2" t="s">
        <v>7</v>
      </c>
      <c r="D14" s="2" t="s">
        <v>10</v>
      </c>
      <c r="E14" s="2">
        <v>375.06</v>
      </c>
    </row>
  </sheetData>
  <hyperlinks>
    <hyperlink ref="I2" r:id="rId1" xr:uid="{221620FA-73C3-4819-BB53-1ABCBB0DBC58}"/>
    <hyperlink ref="I3" r:id="rId2" xr:uid="{ACD2FD47-AC88-4E49-BEA7-131F90926A6D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J6"/>
  <sheetViews>
    <sheetView showGridLines="0" zoomScale="140" zoomScaleNormal="140" workbookViewId="0">
      <selection activeCell="I2" sqref="I2:J3"/>
    </sheetView>
  </sheetViews>
  <sheetFormatPr defaultRowHeight="15" x14ac:dyDescent="0.25"/>
  <cols>
    <col min="1" max="1" width="2.85546875" customWidth="1"/>
    <col min="2" max="2" width="10.85546875" customWidth="1"/>
    <col min="3" max="3" width="8.5703125" customWidth="1"/>
    <col min="4" max="4" width="9.7109375" customWidth="1"/>
    <col min="5" max="5" width="11.5703125" customWidth="1"/>
    <col min="7" max="7" width="2.85546875" customWidth="1"/>
    <col min="9" max="9" width="10" bestFit="1" customWidth="1"/>
    <col min="10" max="10" width="17.7109375" bestFit="1" customWidth="1"/>
  </cols>
  <sheetData>
    <row r="2" spans="2:10" x14ac:dyDescent="0.25">
      <c r="B2" s="7" t="s">
        <v>14</v>
      </c>
      <c r="C2" s="6">
        <v>189</v>
      </c>
      <c r="I2" t="s">
        <v>28</v>
      </c>
      <c r="J2" s="26" t="s">
        <v>30</v>
      </c>
    </row>
    <row r="3" spans="2:10" x14ac:dyDescent="0.25">
      <c r="B3" s="7" t="s">
        <v>15</v>
      </c>
      <c r="C3" s="6">
        <f>HLOOKUP(C2,C5:F6,2,TRUE)</f>
        <v>12.1</v>
      </c>
      <c r="I3" t="s">
        <v>29</v>
      </c>
      <c r="J3" s="26" t="s">
        <v>31</v>
      </c>
    </row>
    <row r="5" spans="2:10" x14ac:dyDescent="0.25">
      <c r="B5" s="5" t="s">
        <v>14</v>
      </c>
      <c r="C5" s="6">
        <v>0</v>
      </c>
      <c r="D5" s="6">
        <v>100</v>
      </c>
      <c r="E5" s="6">
        <v>250</v>
      </c>
      <c r="F5" s="6">
        <v>500</v>
      </c>
      <c r="H5" s="3"/>
    </row>
    <row r="6" spans="2:10" x14ac:dyDescent="0.25">
      <c r="B6" s="5" t="s">
        <v>15</v>
      </c>
      <c r="C6" s="6">
        <v>4.33</v>
      </c>
      <c r="D6" s="6">
        <v>12.1</v>
      </c>
      <c r="E6" s="6">
        <v>29.72</v>
      </c>
      <c r="F6" s="6">
        <v>45.76</v>
      </c>
    </row>
  </sheetData>
  <hyperlinks>
    <hyperlink ref="J2" r:id="rId1" xr:uid="{B643AB58-AF1A-4CCB-B5BE-68F7BB39C4D2}"/>
    <hyperlink ref="J3" r:id="rId2" xr:uid="{CCB39054-DBD3-48DE-9AA2-294E3ACD598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I14"/>
  <sheetViews>
    <sheetView showGridLines="0" zoomScale="140" zoomScaleNormal="140" workbookViewId="0">
      <selection activeCell="H2" sqref="H2:I3"/>
    </sheetView>
  </sheetViews>
  <sheetFormatPr defaultRowHeight="15" x14ac:dyDescent="0.25"/>
  <cols>
    <col min="1" max="1" width="3.5703125" customWidth="1"/>
    <col min="2" max="2" width="10.85546875" customWidth="1"/>
    <col min="3" max="3" width="8.5703125" customWidth="1"/>
    <col min="4" max="4" width="9.7109375" customWidth="1"/>
    <col min="5" max="5" width="11.5703125" customWidth="1"/>
    <col min="6" max="6" width="2.85546875" customWidth="1"/>
    <col min="9" max="9" width="17.7109375" bestFit="1" customWidth="1"/>
  </cols>
  <sheetData>
    <row r="2" spans="1:9" x14ac:dyDescent="0.25">
      <c r="B2" s="5" t="s">
        <v>12</v>
      </c>
      <c r="C2" s="6" t="s">
        <v>1</v>
      </c>
      <c r="E2" t="str">
        <f>HLOOKUP(C2,$B$5:$E$14,MATCH(C3,$B$5:$B$14,0),FALSE)</f>
        <v>AA</v>
      </c>
      <c r="H2" t="s">
        <v>28</v>
      </c>
      <c r="I2" s="26" t="s">
        <v>30</v>
      </c>
    </row>
    <row r="3" spans="1:9" x14ac:dyDescent="0.25">
      <c r="B3" s="5" t="s">
        <v>0</v>
      </c>
      <c r="C3" s="6">
        <v>141</v>
      </c>
      <c r="H3" t="s">
        <v>29</v>
      </c>
      <c r="I3" s="26" t="s">
        <v>31</v>
      </c>
    </row>
    <row r="5" spans="1:9" x14ac:dyDescent="0.25">
      <c r="A5" s="22">
        <v>1</v>
      </c>
      <c r="B5" s="11" t="s">
        <v>0</v>
      </c>
      <c r="C5" s="12" t="s">
        <v>1</v>
      </c>
      <c r="D5" s="12" t="s">
        <v>2</v>
      </c>
      <c r="E5" s="13" t="s">
        <v>3</v>
      </c>
      <c r="H5" s="3"/>
    </row>
    <row r="6" spans="1:9" x14ac:dyDescent="0.25">
      <c r="A6" s="22">
        <v>2</v>
      </c>
      <c r="B6" s="14">
        <v>190</v>
      </c>
      <c r="C6" s="15" t="s">
        <v>6</v>
      </c>
      <c r="D6" s="15" t="s">
        <v>9</v>
      </c>
      <c r="E6" s="16">
        <v>168.26</v>
      </c>
    </row>
    <row r="7" spans="1:9" x14ac:dyDescent="0.25">
      <c r="A7" s="22">
        <v>3</v>
      </c>
      <c r="B7" s="17">
        <v>131</v>
      </c>
      <c r="C7" s="18" t="s">
        <v>5</v>
      </c>
      <c r="D7" s="18" t="s">
        <v>9</v>
      </c>
      <c r="E7" s="19">
        <v>155.09</v>
      </c>
    </row>
    <row r="8" spans="1:9" x14ac:dyDescent="0.25">
      <c r="A8" s="22">
        <v>4</v>
      </c>
      <c r="B8" s="14">
        <v>181</v>
      </c>
      <c r="C8" s="15" t="s">
        <v>7</v>
      </c>
      <c r="D8" s="15" t="s">
        <v>9</v>
      </c>
      <c r="E8" s="16">
        <v>221.33</v>
      </c>
    </row>
    <row r="9" spans="1:9" x14ac:dyDescent="0.25">
      <c r="A9" s="22">
        <v>5</v>
      </c>
      <c r="B9" s="17">
        <v>141</v>
      </c>
      <c r="C9" s="18" t="s">
        <v>4</v>
      </c>
      <c r="D9" s="18" t="s">
        <v>9</v>
      </c>
      <c r="E9" s="19">
        <v>269.93</v>
      </c>
    </row>
    <row r="10" spans="1:9" x14ac:dyDescent="0.25">
      <c r="A10" s="22">
        <v>6</v>
      </c>
      <c r="B10" s="14">
        <v>165</v>
      </c>
      <c r="C10" s="15" t="s">
        <v>8</v>
      </c>
      <c r="D10" s="15" t="s">
        <v>11</v>
      </c>
      <c r="E10" s="16">
        <v>408.5</v>
      </c>
    </row>
    <row r="11" spans="1:9" x14ac:dyDescent="0.25">
      <c r="A11" s="22">
        <v>7</v>
      </c>
      <c r="B11" s="17">
        <v>182</v>
      </c>
      <c r="C11" s="18" t="s">
        <v>7</v>
      </c>
      <c r="D11" s="18" t="s">
        <v>9</v>
      </c>
      <c r="E11" s="19">
        <v>109.3</v>
      </c>
    </row>
    <row r="12" spans="1:9" x14ac:dyDescent="0.25">
      <c r="A12" s="22">
        <v>8</v>
      </c>
      <c r="B12" s="14">
        <v>183</v>
      </c>
      <c r="C12" s="15" t="s">
        <v>5</v>
      </c>
      <c r="D12" s="15" t="s">
        <v>9</v>
      </c>
      <c r="E12" s="16">
        <v>302.82</v>
      </c>
    </row>
    <row r="13" spans="1:9" x14ac:dyDescent="0.25">
      <c r="A13" s="22">
        <v>9</v>
      </c>
      <c r="B13" s="17">
        <v>177</v>
      </c>
      <c r="C13" s="18" t="s">
        <v>5</v>
      </c>
      <c r="D13" s="18" t="s">
        <v>11</v>
      </c>
      <c r="E13" s="19">
        <v>103.6</v>
      </c>
    </row>
    <row r="14" spans="1:9" x14ac:dyDescent="0.25">
      <c r="A14" s="22">
        <v>10</v>
      </c>
      <c r="B14" s="20">
        <v>126</v>
      </c>
      <c r="C14" s="5" t="s">
        <v>7</v>
      </c>
      <c r="D14" s="5" t="s">
        <v>10</v>
      </c>
      <c r="E14" s="21">
        <v>375.06</v>
      </c>
    </row>
  </sheetData>
  <hyperlinks>
    <hyperlink ref="I2" r:id="rId1" xr:uid="{D83F7C1A-FBD2-48C4-9C99-A546D5389640}"/>
    <hyperlink ref="I3" r:id="rId2" xr:uid="{1F6054E1-E0FE-4E08-B816-668DC22D077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I14"/>
  <sheetViews>
    <sheetView showGridLines="0" zoomScale="160" zoomScaleNormal="160" workbookViewId="0">
      <selection activeCell="H2" sqref="H2:I3"/>
    </sheetView>
  </sheetViews>
  <sheetFormatPr defaultRowHeight="15" x14ac:dyDescent="0.25"/>
  <cols>
    <col min="1" max="1" width="2.85546875" customWidth="1"/>
    <col min="2" max="2" width="10.85546875" customWidth="1"/>
    <col min="3" max="3" width="9.42578125" bestFit="1" customWidth="1"/>
    <col min="4" max="4" width="9.7109375" customWidth="1"/>
    <col min="5" max="5" width="11.5703125" customWidth="1"/>
    <col min="6" max="6" width="2.85546875" customWidth="1"/>
    <col min="9" max="9" width="17.7109375" bestFit="1" customWidth="1"/>
  </cols>
  <sheetData>
    <row r="2" spans="1:9" x14ac:dyDescent="0.25">
      <c r="B2" s="4" t="s">
        <v>12</v>
      </c>
      <c r="C2" s="6" t="s">
        <v>3</v>
      </c>
      <c r="E2">
        <f>INDEX(B6:E14,MATCH(C3,$B$6:$B$14,0),MATCH(C2,B5:E5,0))</f>
        <v>155.09</v>
      </c>
      <c r="H2" t="s">
        <v>28</v>
      </c>
      <c r="I2" s="26" t="s">
        <v>30</v>
      </c>
    </row>
    <row r="3" spans="1:9" x14ac:dyDescent="0.25">
      <c r="B3" s="5" t="s">
        <v>0</v>
      </c>
      <c r="C3" s="6">
        <v>131</v>
      </c>
      <c r="H3" t="s">
        <v>29</v>
      </c>
      <c r="I3" s="26" t="s">
        <v>31</v>
      </c>
    </row>
    <row r="4" spans="1:9" x14ac:dyDescent="0.25">
      <c r="B4" s="22">
        <v>1</v>
      </c>
      <c r="C4" s="22">
        <v>2</v>
      </c>
      <c r="D4" s="22">
        <v>3</v>
      </c>
      <c r="E4" s="22">
        <v>4</v>
      </c>
    </row>
    <row r="5" spans="1:9" x14ac:dyDescent="0.25">
      <c r="B5" s="11" t="s">
        <v>0</v>
      </c>
      <c r="C5" s="12" t="s">
        <v>1</v>
      </c>
      <c r="D5" s="12" t="s">
        <v>2</v>
      </c>
      <c r="E5" s="13" t="s">
        <v>3</v>
      </c>
      <c r="H5" s="3"/>
    </row>
    <row r="6" spans="1:9" x14ac:dyDescent="0.25">
      <c r="A6" s="22">
        <v>1</v>
      </c>
      <c r="B6" s="14">
        <v>190</v>
      </c>
      <c r="C6" s="15" t="s">
        <v>6</v>
      </c>
      <c r="D6" s="15" t="s">
        <v>9</v>
      </c>
      <c r="E6" s="16">
        <v>168.26</v>
      </c>
    </row>
    <row r="7" spans="1:9" x14ac:dyDescent="0.25">
      <c r="A7" s="22">
        <v>2</v>
      </c>
      <c r="B7" s="17">
        <v>131</v>
      </c>
      <c r="C7" s="18" t="s">
        <v>5</v>
      </c>
      <c r="D7" s="18" t="s">
        <v>9</v>
      </c>
      <c r="E7" s="19">
        <v>155.09</v>
      </c>
    </row>
    <row r="8" spans="1:9" x14ac:dyDescent="0.25">
      <c r="A8" s="22">
        <v>3</v>
      </c>
      <c r="B8" s="14">
        <v>181</v>
      </c>
      <c r="C8" s="15" t="s">
        <v>7</v>
      </c>
      <c r="D8" s="15" t="s">
        <v>9</v>
      </c>
      <c r="E8" s="16">
        <v>221.33</v>
      </c>
    </row>
    <row r="9" spans="1:9" x14ac:dyDescent="0.25">
      <c r="A9" s="22">
        <v>4</v>
      </c>
      <c r="B9" s="17">
        <v>141</v>
      </c>
      <c r="C9" s="18" t="s">
        <v>4</v>
      </c>
      <c r="D9" s="18" t="s">
        <v>9</v>
      </c>
      <c r="E9" s="19">
        <v>269.93</v>
      </c>
    </row>
    <row r="10" spans="1:9" x14ac:dyDescent="0.25">
      <c r="A10" s="22">
        <v>5</v>
      </c>
      <c r="B10" s="14">
        <v>165</v>
      </c>
      <c r="C10" s="15" t="s">
        <v>8</v>
      </c>
      <c r="D10" s="15" t="s">
        <v>11</v>
      </c>
      <c r="E10" s="16">
        <v>408.5</v>
      </c>
    </row>
    <row r="11" spans="1:9" x14ac:dyDescent="0.25">
      <c r="A11" s="22">
        <v>6</v>
      </c>
      <c r="B11" s="17">
        <v>182</v>
      </c>
      <c r="C11" s="18" t="s">
        <v>7</v>
      </c>
      <c r="D11" s="18" t="s">
        <v>9</v>
      </c>
      <c r="E11" s="19">
        <v>109.3</v>
      </c>
    </row>
    <row r="12" spans="1:9" x14ac:dyDescent="0.25">
      <c r="A12" s="22">
        <v>7</v>
      </c>
      <c r="B12" s="14">
        <v>183</v>
      </c>
      <c r="C12" s="15" t="s">
        <v>5</v>
      </c>
      <c r="D12" s="15" t="s">
        <v>9</v>
      </c>
      <c r="E12" s="16">
        <v>302.82</v>
      </c>
    </row>
    <row r="13" spans="1:9" x14ac:dyDescent="0.25">
      <c r="A13" s="22">
        <v>8</v>
      </c>
      <c r="B13" s="17">
        <v>177</v>
      </c>
      <c r="C13" s="18" t="s">
        <v>5</v>
      </c>
      <c r="D13" s="18" t="s">
        <v>11</v>
      </c>
      <c r="E13" s="19">
        <v>103.6</v>
      </c>
    </row>
    <row r="14" spans="1:9" x14ac:dyDescent="0.25">
      <c r="A14" s="22">
        <v>9</v>
      </c>
      <c r="B14" s="20">
        <v>126</v>
      </c>
      <c r="C14" s="5" t="s">
        <v>7</v>
      </c>
      <c r="D14" s="5" t="s">
        <v>10</v>
      </c>
      <c r="E14" s="21">
        <v>375.06</v>
      </c>
    </row>
  </sheetData>
  <hyperlinks>
    <hyperlink ref="I2" r:id="rId1" xr:uid="{44BE7C55-94C6-4EDD-9E56-C4E657BC0967}"/>
    <hyperlink ref="I3" r:id="rId2" xr:uid="{A18D1FB9-BB20-4FE5-BEA2-ACEA52F25A4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M24"/>
  <sheetViews>
    <sheetView showGridLines="0" workbookViewId="0">
      <selection activeCell="L3" sqref="L3:M4"/>
    </sheetView>
  </sheetViews>
  <sheetFormatPr defaultRowHeight="15" x14ac:dyDescent="0.25"/>
  <cols>
    <col min="1" max="1" width="2.85546875" customWidth="1"/>
    <col min="2" max="2" width="10.85546875" customWidth="1"/>
    <col min="3" max="3" width="8.5703125" customWidth="1"/>
    <col min="4" max="4" width="9.7109375" customWidth="1"/>
    <col min="5" max="5" width="11.5703125" customWidth="1"/>
    <col min="6" max="6" width="2.85546875" customWidth="1"/>
    <col min="7" max="7" width="14.140625" bestFit="1" customWidth="1"/>
    <col min="8" max="8" width="9.42578125" bestFit="1" customWidth="1"/>
    <col min="9" max="9" width="6.140625" bestFit="1" customWidth="1"/>
    <col min="10" max="10" width="9.5703125" bestFit="1" customWidth="1"/>
    <col min="11" max="11" width="2.85546875" customWidth="1"/>
    <col min="12" max="12" width="10" bestFit="1" customWidth="1"/>
    <col min="13" max="13" width="17.7109375" bestFit="1" customWidth="1"/>
  </cols>
  <sheetData>
    <row r="2" spans="2:13" x14ac:dyDescent="0.25">
      <c r="B2" s="23" t="s">
        <v>17</v>
      </c>
      <c r="C2" s="23"/>
      <c r="D2" s="23"/>
      <c r="E2" s="23"/>
    </row>
    <row r="3" spans="2:13" x14ac:dyDescent="0.25">
      <c r="B3" s="1" t="s">
        <v>0</v>
      </c>
      <c r="C3" s="1" t="s">
        <v>1</v>
      </c>
      <c r="D3" s="1" t="s">
        <v>2</v>
      </c>
      <c r="E3" s="1" t="s">
        <v>3</v>
      </c>
      <c r="G3" s="25" t="s">
        <v>16</v>
      </c>
      <c r="H3" s="25" t="s">
        <v>12</v>
      </c>
      <c r="I3" s="25" t="s">
        <v>13</v>
      </c>
      <c r="J3" s="25" t="s">
        <v>21</v>
      </c>
      <c r="L3" t="s">
        <v>28</v>
      </c>
      <c r="M3" s="26" t="s">
        <v>30</v>
      </c>
    </row>
    <row r="4" spans="2:13" x14ac:dyDescent="0.25">
      <c r="B4" s="2">
        <v>190</v>
      </c>
      <c r="C4" s="2" t="s">
        <v>6</v>
      </c>
      <c r="D4" s="2" t="s">
        <v>9</v>
      </c>
      <c r="E4" s="2">
        <v>168.26</v>
      </c>
      <c r="G4" s="24" t="s">
        <v>19</v>
      </c>
      <c r="H4" s="24" t="s">
        <v>2</v>
      </c>
      <c r="I4" s="24">
        <v>6</v>
      </c>
      <c r="J4" s="24" t="str">
        <f ca="1">HLOOKUP(H4,INDIRECT(G4),I4,FALSE)</f>
        <v>Large</v>
      </c>
      <c r="L4" t="s">
        <v>29</v>
      </c>
      <c r="M4" s="26" t="s">
        <v>31</v>
      </c>
    </row>
    <row r="5" spans="2:13" x14ac:dyDescent="0.25">
      <c r="B5" s="2">
        <v>131</v>
      </c>
      <c r="C5" s="2" t="s">
        <v>5</v>
      </c>
      <c r="D5" s="2" t="s">
        <v>9</v>
      </c>
      <c r="E5" s="2">
        <v>155.09</v>
      </c>
      <c r="G5" s="24" t="s">
        <v>20</v>
      </c>
      <c r="H5" s="24" t="s">
        <v>0</v>
      </c>
      <c r="I5" s="24">
        <v>4</v>
      </c>
      <c r="J5" s="24">
        <f t="shared" ref="J5:J7" ca="1" si="0">HLOOKUP(H5,INDIRECT(G5),I5,FALSE)</f>
        <v>255</v>
      </c>
    </row>
    <row r="6" spans="2:13" x14ac:dyDescent="0.25">
      <c r="B6" s="2">
        <v>181</v>
      </c>
      <c r="C6" s="2" t="s">
        <v>7</v>
      </c>
      <c r="D6" s="2" t="s">
        <v>9</v>
      </c>
      <c r="E6" s="2">
        <v>221.33</v>
      </c>
      <c r="G6" s="24" t="s">
        <v>20</v>
      </c>
      <c r="H6" s="24" t="s">
        <v>1</v>
      </c>
      <c r="I6" s="24">
        <v>3</v>
      </c>
      <c r="J6" s="24" t="str">
        <f t="shared" ca="1" si="0"/>
        <v>BB</v>
      </c>
    </row>
    <row r="7" spans="2:13" x14ac:dyDescent="0.25">
      <c r="B7" s="2">
        <v>141</v>
      </c>
      <c r="C7" s="2" t="s">
        <v>4</v>
      </c>
      <c r="D7" s="2" t="s">
        <v>9</v>
      </c>
      <c r="E7" s="2">
        <v>269.93</v>
      </c>
      <c r="G7" s="24" t="s">
        <v>19</v>
      </c>
      <c r="H7" s="24" t="s">
        <v>3</v>
      </c>
      <c r="I7" s="24">
        <v>5</v>
      </c>
      <c r="J7" s="24">
        <f t="shared" ca="1" si="0"/>
        <v>269.93</v>
      </c>
    </row>
    <row r="8" spans="2:13" x14ac:dyDescent="0.25">
      <c r="B8" s="2">
        <v>165</v>
      </c>
      <c r="C8" s="2" t="s">
        <v>8</v>
      </c>
      <c r="D8" s="2" t="s">
        <v>11</v>
      </c>
      <c r="E8" s="2">
        <v>408.5</v>
      </c>
    </row>
    <row r="9" spans="2:13" x14ac:dyDescent="0.25">
      <c r="B9" s="2">
        <v>182</v>
      </c>
      <c r="C9" s="2" t="s">
        <v>7</v>
      </c>
      <c r="D9" s="2" t="s">
        <v>9</v>
      </c>
      <c r="E9" s="2">
        <v>109.3</v>
      </c>
    </row>
    <row r="10" spans="2:13" x14ac:dyDescent="0.25">
      <c r="B10" s="2">
        <v>183</v>
      </c>
      <c r="C10" s="2" t="s">
        <v>5</v>
      </c>
      <c r="D10" s="2" t="s">
        <v>9</v>
      </c>
      <c r="E10" s="2">
        <v>302.82</v>
      </c>
    </row>
    <row r="11" spans="2:13" x14ac:dyDescent="0.25">
      <c r="B11" s="2">
        <v>177</v>
      </c>
      <c r="C11" s="2" t="s">
        <v>5</v>
      </c>
      <c r="D11" s="2" t="s">
        <v>11</v>
      </c>
      <c r="E11" s="2">
        <v>103.6</v>
      </c>
    </row>
    <row r="12" spans="2:13" x14ac:dyDescent="0.25">
      <c r="B12" s="2">
        <v>126</v>
      </c>
      <c r="C12" s="2" t="s">
        <v>7</v>
      </c>
      <c r="D12" s="2" t="s">
        <v>10</v>
      </c>
      <c r="E12" s="2">
        <v>375.06</v>
      </c>
    </row>
    <row r="13" spans="2:13" x14ac:dyDescent="0.25">
      <c r="B13" s="2"/>
      <c r="C13" s="2"/>
      <c r="D13" s="2"/>
      <c r="E13" s="2"/>
    </row>
    <row r="14" spans="2:13" x14ac:dyDescent="0.25">
      <c r="B14" s="23" t="s">
        <v>18</v>
      </c>
      <c r="C14" s="23"/>
      <c r="D14" s="23"/>
      <c r="E14" s="23"/>
    </row>
    <row r="15" spans="2:13" x14ac:dyDescent="0.25">
      <c r="B15" s="1" t="s">
        <v>0</v>
      </c>
      <c r="C15" s="1" t="s">
        <v>1</v>
      </c>
      <c r="D15" s="1" t="s">
        <v>2</v>
      </c>
      <c r="E15" s="1" t="s">
        <v>3</v>
      </c>
    </row>
    <row r="16" spans="2:13" x14ac:dyDescent="0.25">
      <c r="B16" s="2">
        <v>298</v>
      </c>
      <c r="C16" s="2" t="s">
        <v>4</v>
      </c>
      <c r="D16" s="2" t="s">
        <v>9</v>
      </c>
      <c r="E16" s="2">
        <v>34.24</v>
      </c>
    </row>
    <row r="17" spans="2:5" x14ac:dyDescent="0.25">
      <c r="B17" s="2">
        <v>270</v>
      </c>
      <c r="C17" s="2" t="s">
        <v>5</v>
      </c>
      <c r="D17" s="2" t="s">
        <v>9</v>
      </c>
      <c r="E17" s="2">
        <v>47.84</v>
      </c>
    </row>
    <row r="18" spans="2:5" x14ac:dyDescent="0.25">
      <c r="B18" s="2">
        <v>255</v>
      </c>
      <c r="C18" s="2" t="s">
        <v>5</v>
      </c>
      <c r="D18" s="2" t="s">
        <v>9</v>
      </c>
      <c r="E18" s="2">
        <v>43.76</v>
      </c>
    </row>
    <row r="19" spans="2:5" x14ac:dyDescent="0.25">
      <c r="B19" s="2">
        <v>245</v>
      </c>
      <c r="C19" s="2" t="s">
        <v>5</v>
      </c>
      <c r="D19" s="2" t="s">
        <v>11</v>
      </c>
      <c r="E19" s="2">
        <v>19.309999999999999</v>
      </c>
    </row>
    <row r="20" spans="2:5" x14ac:dyDescent="0.25">
      <c r="B20" s="2">
        <v>242</v>
      </c>
      <c r="C20" s="2" t="s">
        <v>6</v>
      </c>
      <c r="D20" s="2" t="s">
        <v>9</v>
      </c>
      <c r="E20" s="2">
        <v>20.77</v>
      </c>
    </row>
    <row r="21" spans="2:5" x14ac:dyDescent="0.25">
      <c r="B21" s="2">
        <v>256</v>
      </c>
      <c r="C21" s="2" t="s">
        <v>7</v>
      </c>
      <c r="D21" s="2" t="s">
        <v>9</v>
      </c>
      <c r="E21" s="2">
        <v>42.47</v>
      </c>
    </row>
    <row r="22" spans="2:5" x14ac:dyDescent="0.25">
      <c r="B22" s="2">
        <v>299</v>
      </c>
      <c r="C22" s="2" t="s">
        <v>7</v>
      </c>
      <c r="D22" s="2" t="s">
        <v>9</v>
      </c>
      <c r="E22" s="2">
        <v>35</v>
      </c>
    </row>
    <row r="23" spans="2:5" x14ac:dyDescent="0.25">
      <c r="B23" s="2">
        <v>295</v>
      </c>
      <c r="C23" s="2" t="s">
        <v>7</v>
      </c>
      <c r="D23" s="2" t="s">
        <v>10</v>
      </c>
      <c r="E23" s="2">
        <v>30.12</v>
      </c>
    </row>
    <row r="24" spans="2:5" x14ac:dyDescent="0.25">
      <c r="B24" s="2">
        <v>224</v>
      </c>
      <c r="C24" s="2" t="s">
        <v>8</v>
      </c>
      <c r="D24" s="2" t="s">
        <v>11</v>
      </c>
      <c r="E24" s="2">
        <v>40.17</v>
      </c>
    </row>
  </sheetData>
  <mergeCells count="2">
    <mergeCell ref="B14:E14"/>
    <mergeCell ref="B2:E2"/>
  </mergeCells>
  <hyperlinks>
    <hyperlink ref="M3" r:id="rId1" xr:uid="{ACF13F23-86E3-4A9F-9F9A-5B071850CC53}"/>
    <hyperlink ref="M4" r:id="rId2" xr:uid="{D04B9818-EDED-480A-B64F-2E0A4EE94E10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L24"/>
  <sheetViews>
    <sheetView showGridLines="0" tabSelected="1" workbookViewId="0">
      <selection activeCell="M10" sqref="M10"/>
    </sheetView>
  </sheetViews>
  <sheetFormatPr defaultRowHeight="15" x14ac:dyDescent="0.25"/>
  <cols>
    <col min="1" max="1" width="2.85546875" customWidth="1"/>
    <col min="2" max="2" width="10.85546875" customWidth="1"/>
    <col min="3" max="3" width="8.5703125" customWidth="1"/>
    <col min="4" max="4" width="9.7109375" customWidth="1"/>
    <col min="5" max="5" width="11.5703125" customWidth="1"/>
    <col min="6" max="6" width="2.85546875" customWidth="1"/>
    <col min="7" max="7" width="14.140625" bestFit="1" customWidth="1"/>
    <col min="8" max="8" width="6.140625" bestFit="1" customWidth="1"/>
    <col min="9" max="9" width="8.7109375" bestFit="1" customWidth="1"/>
    <col min="10" max="10" width="2.85546875" customWidth="1"/>
    <col min="12" max="12" width="17.7109375" bestFit="1" customWidth="1"/>
  </cols>
  <sheetData>
    <row r="2" spans="2:12" x14ac:dyDescent="0.25">
      <c r="B2" s="23" t="s">
        <v>22</v>
      </c>
      <c r="C2" s="23"/>
      <c r="D2" s="23"/>
      <c r="E2" s="23"/>
    </row>
    <row r="3" spans="2:12" x14ac:dyDescent="0.25">
      <c r="B3" s="1" t="s">
        <v>0</v>
      </c>
      <c r="C3" s="1" t="s">
        <v>1</v>
      </c>
      <c r="D3" s="1" t="s">
        <v>2</v>
      </c>
      <c r="E3" s="1" t="s">
        <v>3</v>
      </c>
      <c r="G3" s="8" t="s">
        <v>27</v>
      </c>
      <c r="H3" s="2"/>
      <c r="I3" s="2"/>
      <c r="K3" t="s">
        <v>28</v>
      </c>
      <c r="L3" s="26" t="s">
        <v>30</v>
      </c>
    </row>
    <row r="4" spans="2:12" x14ac:dyDescent="0.25">
      <c r="B4" s="2">
        <v>190</v>
      </c>
      <c r="C4" s="2" t="s">
        <v>6</v>
      </c>
      <c r="D4" s="2" t="s">
        <v>9</v>
      </c>
      <c r="E4" s="2">
        <v>168.26</v>
      </c>
      <c r="G4" s="9" t="s">
        <v>25</v>
      </c>
      <c r="H4" s="2"/>
      <c r="I4" s="2"/>
      <c r="K4" t="s">
        <v>29</v>
      </c>
      <c r="L4" s="26" t="s">
        <v>31</v>
      </c>
    </row>
    <row r="5" spans="2:12" x14ac:dyDescent="0.25">
      <c r="B5" s="2">
        <v>131</v>
      </c>
      <c r="C5" s="2" t="s">
        <v>5</v>
      </c>
      <c r="D5" s="2" t="s">
        <v>9</v>
      </c>
      <c r="E5" s="2">
        <v>155.09</v>
      </c>
      <c r="G5" s="9" t="s">
        <v>26</v>
      </c>
      <c r="H5" s="2"/>
      <c r="I5" s="2"/>
    </row>
    <row r="6" spans="2:12" x14ac:dyDescent="0.25">
      <c r="B6" s="2">
        <v>181</v>
      </c>
      <c r="C6" s="2" t="s">
        <v>7</v>
      </c>
      <c r="D6" s="2" t="s">
        <v>9</v>
      </c>
      <c r="E6" s="2">
        <v>221.33</v>
      </c>
      <c r="G6" s="2"/>
      <c r="H6" s="2"/>
      <c r="I6" s="2"/>
    </row>
    <row r="7" spans="2:12" x14ac:dyDescent="0.25">
      <c r="B7" s="2">
        <v>141</v>
      </c>
      <c r="C7" s="2" t="s">
        <v>4</v>
      </c>
      <c r="D7" s="2" t="s">
        <v>9</v>
      </c>
      <c r="E7" s="2">
        <v>269.93</v>
      </c>
      <c r="G7" s="8" t="s">
        <v>12</v>
      </c>
      <c r="H7" s="8" t="s">
        <v>13</v>
      </c>
      <c r="I7" s="8" t="s">
        <v>24</v>
      </c>
    </row>
    <row r="8" spans="2:12" x14ac:dyDescent="0.25">
      <c r="B8" s="2">
        <v>165</v>
      </c>
      <c r="C8" s="2" t="s">
        <v>8</v>
      </c>
      <c r="D8" s="2" t="s">
        <v>11</v>
      </c>
      <c r="E8" s="2">
        <v>408.5</v>
      </c>
      <c r="G8" s="9" t="s">
        <v>3</v>
      </c>
      <c r="H8" s="10">
        <v>6</v>
      </c>
      <c r="I8" s="9">
        <f t="array" ref="I8:I9" ca="1">HLOOKUP($G$8,INDIRECT($G$4:$G$5),$H$8,FALSE)</f>
        <v>408.5</v>
      </c>
    </row>
    <row r="9" spans="2:12" x14ac:dyDescent="0.25">
      <c r="B9" s="2">
        <v>182</v>
      </c>
      <c r="C9" s="2" t="s">
        <v>7</v>
      </c>
      <c r="D9" s="2" t="s">
        <v>9</v>
      </c>
      <c r="E9" s="2">
        <v>109.3</v>
      </c>
      <c r="G9" s="2"/>
      <c r="H9" s="2"/>
      <c r="I9" s="9">
        <f ca="1"/>
        <v>20.77</v>
      </c>
    </row>
    <row r="10" spans="2:12" x14ac:dyDescent="0.25">
      <c r="B10" s="2">
        <v>183</v>
      </c>
      <c r="C10" s="2" t="s">
        <v>5</v>
      </c>
      <c r="D10" s="2" t="s">
        <v>9</v>
      </c>
      <c r="E10" s="2">
        <v>302.82</v>
      </c>
    </row>
    <row r="11" spans="2:12" x14ac:dyDescent="0.25">
      <c r="B11" s="2">
        <v>177</v>
      </c>
      <c r="C11" s="2" t="s">
        <v>5</v>
      </c>
      <c r="D11" s="2" t="s">
        <v>11</v>
      </c>
      <c r="E11" s="2">
        <v>103.6</v>
      </c>
    </row>
    <row r="12" spans="2:12" x14ac:dyDescent="0.25">
      <c r="B12" s="2">
        <v>126</v>
      </c>
      <c r="C12" s="2" t="s">
        <v>7</v>
      </c>
      <c r="D12" s="2" t="s">
        <v>10</v>
      </c>
      <c r="E12" s="2">
        <v>375.06</v>
      </c>
    </row>
    <row r="13" spans="2:12" x14ac:dyDescent="0.25">
      <c r="B13" s="2"/>
      <c r="C13" s="2"/>
      <c r="D13" s="2"/>
      <c r="E13" s="2"/>
    </row>
    <row r="14" spans="2:12" x14ac:dyDescent="0.25">
      <c r="B14" s="23" t="s">
        <v>23</v>
      </c>
      <c r="C14" s="23"/>
      <c r="D14" s="23"/>
      <c r="E14" s="23"/>
    </row>
    <row r="15" spans="2:12" x14ac:dyDescent="0.25">
      <c r="B15" s="1" t="s">
        <v>0</v>
      </c>
      <c r="C15" s="1" t="s">
        <v>1</v>
      </c>
      <c r="D15" s="1" t="s">
        <v>2</v>
      </c>
      <c r="E15" s="1" t="s">
        <v>3</v>
      </c>
    </row>
    <row r="16" spans="2:12" x14ac:dyDescent="0.25">
      <c r="B16" s="2">
        <v>298</v>
      </c>
      <c r="C16" s="2" t="s">
        <v>4</v>
      </c>
      <c r="D16" s="2" t="s">
        <v>9</v>
      </c>
      <c r="E16" s="2">
        <v>34.24</v>
      </c>
    </row>
    <row r="17" spans="2:5" x14ac:dyDescent="0.25">
      <c r="B17" s="2">
        <v>270</v>
      </c>
      <c r="C17" s="2" t="s">
        <v>5</v>
      </c>
      <c r="D17" s="2" t="s">
        <v>9</v>
      </c>
      <c r="E17" s="2">
        <v>47.84</v>
      </c>
    </row>
    <row r="18" spans="2:5" x14ac:dyDescent="0.25">
      <c r="B18" s="2">
        <v>255</v>
      </c>
      <c r="C18" s="2" t="s">
        <v>5</v>
      </c>
      <c r="D18" s="2" t="s">
        <v>9</v>
      </c>
      <c r="E18" s="2">
        <v>43.76</v>
      </c>
    </row>
    <row r="19" spans="2:5" x14ac:dyDescent="0.25">
      <c r="B19" s="2">
        <v>245</v>
      </c>
      <c r="C19" s="2" t="s">
        <v>5</v>
      </c>
      <c r="D19" s="2" t="s">
        <v>11</v>
      </c>
      <c r="E19" s="2">
        <v>19.309999999999999</v>
      </c>
    </row>
    <row r="20" spans="2:5" x14ac:dyDescent="0.25">
      <c r="B20" s="2">
        <v>242</v>
      </c>
      <c r="C20" s="2" t="s">
        <v>6</v>
      </c>
      <c r="D20" s="2" t="s">
        <v>9</v>
      </c>
      <c r="E20" s="2">
        <v>20.77</v>
      </c>
    </row>
    <row r="21" spans="2:5" x14ac:dyDescent="0.25">
      <c r="B21" s="2">
        <v>256</v>
      </c>
      <c r="C21" s="2" t="s">
        <v>7</v>
      </c>
      <c r="D21" s="2" t="s">
        <v>9</v>
      </c>
      <c r="E21" s="2">
        <v>42.47</v>
      </c>
    </row>
    <row r="22" spans="2:5" x14ac:dyDescent="0.25">
      <c r="B22" s="2">
        <v>299</v>
      </c>
      <c r="C22" s="2" t="s">
        <v>7</v>
      </c>
      <c r="D22" s="2" t="s">
        <v>9</v>
      </c>
      <c r="E22" s="2">
        <v>35</v>
      </c>
    </row>
    <row r="23" spans="2:5" x14ac:dyDescent="0.25">
      <c r="B23" s="2">
        <v>295</v>
      </c>
      <c r="C23" s="2" t="s">
        <v>7</v>
      </c>
      <c r="D23" s="2" t="s">
        <v>10</v>
      </c>
      <c r="E23" s="2">
        <v>30.12</v>
      </c>
    </row>
    <row r="24" spans="2:5" x14ac:dyDescent="0.25">
      <c r="B24" s="2">
        <v>224</v>
      </c>
      <c r="C24" s="2" t="s">
        <v>8</v>
      </c>
      <c r="D24" s="2" t="s">
        <v>11</v>
      </c>
      <c r="E24" s="2">
        <v>40.17</v>
      </c>
    </row>
  </sheetData>
  <mergeCells count="2">
    <mergeCell ref="B2:E2"/>
    <mergeCell ref="B14:E14"/>
  </mergeCells>
  <hyperlinks>
    <hyperlink ref="L3" r:id="rId1" xr:uid="{BA453DC1-B514-4DD2-9116-CD6C574DDC98}"/>
    <hyperlink ref="L4" r:id="rId2" xr:uid="{A94C8AE5-CD38-4EDB-A204-20665B5D63E9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Horisontal</vt:lpstr>
      <vt:lpstr>Approximate match</vt:lpstr>
      <vt:lpstr>Hor &amp; Vert lookup</vt:lpstr>
      <vt:lpstr>INDEX + MATCH</vt:lpstr>
      <vt:lpstr>Search multiple tables</vt:lpstr>
      <vt:lpstr>Search simultaneously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2017-07-16T18:43:37Z</dcterms:created>
  <dcterms:modified xsi:type="dcterms:W3CDTF">2021-08-05T11:53:46Z</dcterms:modified>
</cp:coreProperties>
</file>