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95786E35-B069-4C7D-9878-95CE728E8DB6}" xr6:coauthVersionLast="47" xr6:coauthVersionMax="47" xr10:uidLastSave="{00000000-0000-0000-0000-000000000000}"/>
  <bookViews>
    <workbookView xWindow="-120" yWindow="-120" windowWidth="29040" windowHeight="17520" xr2:uid="{E0B8AA71-6E2C-4550-9547-D708EE5C723A}"/>
  </bookViews>
  <sheets>
    <sheet name="1. Array formula" sheetId="1" r:id="rId1"/>
    <sheet name="2. Regular formula" sheetId="3" r:id="rId2"/>
    <sheet name="3. Regular formula" sheetId="4" r:id="rId3"/>
    <sheet name="4. Not in list" sheetId="8" r:id="rId4"/>
    <sheet name="5. Extract corresponding" sheetId="9" r:id="rId5"/>
    <sheet name="Sheet1" sheetId="5" r:id="rId6"/>
    <sheet name="Match" sheetId="6" r:id="rId7"/>
    <sheet name="Sheet2" sheetId="7" r:id="rId8"/>
    <sheet name="Regular formula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 a="1"/>
  <c r="C4" i="3" s="1"/>
  <c r="C5" i="3" a="1"/>
  <c r="C5" i="3" s="1"/>
  <c r="C6" i="3" a="1"/>
  <c r="C6" i="3" s="1"/>
  <c r="C7" i="3" a="1"/>
  <c r="C7" i="3"/>
  <c r="C8" i="3" a="1"/>
  <c r="C8" i="3" s="1"/>
  <c r="C9" i="3" a="1"/>
  <c r="C9" i="3" s="1"/>
  <c r="C10" i="3" a="1"/>
  <c r="C10" i="3" s="1"/>
  <c r="C11" i="3" a="1"/>
  <c r="C11" i="3"/>
  <c r="C12" i="3" a="1"/>
  <c r="C12" i="3" s="1"/>
  <c r="C13" i="3" a="1"/>
  <c r="C13" i="3" s="1"/>
  <c r="C14" i="3" a="1"/>
  <c r="C14" i="3" s="1"/>
  <c r="C15" i="3" a="1"/>
  <c r="C15" i="3" s="1"/>
  <c r="C3" i="3" a="1"/>
  <c r="C3" i="3" s="1"/>
  <c r="C15" i="9" a="1"/>
  <c r="C15" i="9" s="1"/>
  <c r="C14" i="9" a="1"/>
  <c r="C14" i="9" s="1"/>
  <c r="C13" i="9" a="1"/>
  <c r="C13" i="9" s="1"/>
  <c r="C12" i="9" a="1"/>
  <c r="C12" i="9" s="1"/>
  <c r="C11" i="9" a="1"/>
  <c r="C11" i="9" s="1"/>
  <c r="C10" i="9" a="1"/>
  <c r="C10" i="9" s="1"/>
  <c r="C9" i="9" a="1"/>
  <c r="C9" i="9" s="1"/>
  <c r="C8" i="9" a="1"/>
  <c r="C8" i="9" s="1"/>
  <c r="C7" i="9" a="1"/>
  <c r="C7" i="9" s="1"/>
  <c r="C6" i="9" a="1"/>
  <c r="C6" i="9" s="1"/>
  <c r="C5" i="9" a="1"/>
  <c r="C5" i="9" s="1"/>
  <c r="C4" i="9" a="1"/>
  <c r="C4" i="9" s="1"/>
  <c r="C3" i="9" a="1"/>
  <c r="C3" i="9" s="1"/>
  <c r="K3" i="8" a="1"/>
  <c r="K3" i="8" s="1"/>
  <c r="C4" i="8" a="1"/>
  <c r="C4" i="8" s="1"/>
  <c r="C5" i="8" a="1"/>
  <c r="C5" i="8" s="1"/>
  <c r="C6" i="8" a="1"/>
  <c r="C6" i="8" s="1"/>
  <c r="C7" i="8" a="1"/>
  <c r="C7" i="8" s="1"/>
  <c r="C8" i="8" a="1"/>
  <c r="C8" i="8" s="1"/>
  <c r="C9" i="8" a="1"/>
  <c r="C9" i="8" s="1"/>
  <c r="C10" i="8" a="1"/>
  <c r="C10" i="8" s="1"/>
  <c r="C11" i="8" a="1"/>
  <c r="C11" i="8" s="1"/>
  <c r="C12" i="8" a="1"/>
  <c r="C12" i="8" s="1"/>
  <c r="C13" i="8" a="1"/>
  <c r="C13" i="8" s="1"/>
  <c r="C14" i="8" a="1"/>
  <c r="C14" i="8" s="1"/>
  <c r="C15" i="8" a="1"/>
  <c r="C15" i="8"/>
  <c r="C3" i="8" a="1"/>
  <c r="C3" i="8" s="1"/>
  <c r="C4" i="7" a="1"/>
  <c r="C4" i="7" s="1"/>
  <c r="C5" i="7" a="1"/>
  <c r="C5" i="7" s="1"/>
  <c r="C6" i="7" a="1"/>
  <c r="C6" i="7" s="1"/>
  <c r="C7" i="7" a="1"/>
  <c r="C7" i="7" s="1"/>
  <c r="C8" i="7" a="1"/>
  <c r="C8" i="7" s="1"/>
  <c r="C9" i="7" a="1"/>
  <c r="C9" i="7" s="1"/>
  <c r="C10" i="7" a="1"/>
  <c r="C10" i="7" s="1"/>
  <c r="C11" i="7" a="1"/>
  <c r="C11" i="7" s="1"/>
  <c r="C12" i="7" a="1"/>
  <c r="C12" i="7" s="1"/>
  <c r="C13" i="7" a="1"/>
  <c r="C13" i="7" s="1"/>
  <c r="C14" i="7" a="1"/>
  <c r="C14" i="7" s="1"/>
  <c r="C15" i="7" a="1"/>
  <c r="C15" i="7" s="1"/>
  <c r="C3" i="7" a="1"/>
  <c r="C3" i="7" s="1"/>
  <c r="C4" i="6" a="1"/>
  <c r="C4" i="6" s="1"/>
  <c r="C5" i="6" a="1"/>
  <c r="C5" i="6" s="1"/>
  <c r="C6" i="6" a="1"/>
  <c r="C6" i="6" s="1"/>
  <c r="C7" i="6" a="1"/>
  <c r="C7" i="6" s="1"/>
  <c r="C8" i="6" a="1"/>
  <c r="C8" i="6" s="1"/>
  <c r="C9" i="6" a="1"/>
  <c r="C9" i="6" s="1"/>
  <c r="C10" i="6" a="1"/>
  <c r="C10" i="6" s="1"/>
  <c r="C11" i="6" a="1"/>
  <c r="C11" i="6"/>
  <c r="C12" i="6" a="1"/>
  <c r="C12" i="6" s="1"/>
  <c r="C13" i="6" a="1"/>
  <c r="C13" i="6" s="1"/>
  <c r="C14" i="6" a="1"/>
  <c r="C14" i="6" s="1"/>
  <c r="C15" i="6" a="1"/>
  <c r="C15" i="6" s="1"/>
  <c r="C16" i="6" a="1"/>
  <c r="C16" i="6" s="1"/>
  <c r="C17" i="6" a="1"/>
  <c r="C17" i="6" s="1"/>
  <c r="C18" i="6" a="1"/>
  <c r="C18" i="6" s="1"/>
  <c r="C3" i="6" a="1"/>
  <c r="C3" i="6" s="1"/>
  <c r="J2" i="6" a="1"/>
  <c r="J2" i="6" s="1"/>
  <c r="L3" i="6"/>
  <c r="I5" i="5" a="1"/>
  <c r="I5" i="5" s="1"/>
  <c r="I6" i="5" a="1"/>
  <c r="I6" i="5" s="1"/>
  <c r="I4" i="5" a="1"/>
  <c r="I4" i="5" s="1"/>
  <c r="I3" i="5" a="1"/>
  <c r="I3" i="5" s="1"/>
  <c r="J21" i="4" a="1"/>
  <c r="J21" i="4" s="1"/>
  <c r="C4" i="4" l="1" a="1"/>
  <c r="C4" i="4" s="1"/>
  <c r="D4" i="4" a="1"/>
  <c r="D4" i="4" s="1"/>
  <c r="E4" i="4" a="1"/>
  <c r="E4" i="4" s="1"/>
  <c r="C5" i="4" a="1"/>
  <c r="C5" i="4" s="1"/>
  <c r="D5" i="4" a="1"/>
  <c r="D5" i="4" s="1"/>
  <c r="E5" i="4" a="1"/>
  <c r="E5" i="4" s="1"/>
  <c r="C6" i="4" a="1"/>
  <c r="C6" i="4" s="1"/>
  <c r="D6" i="4" a="1"/>
  <c r="D6" i="4"/>
  <c r="E6" i="4" a="1"/>
  <c r="E6" i="4" s="1"/>
  <c r="C7" i="4" a="1"/>
  <c r="C7" i="4" s="1"/>
  <c r="D7" i="4" a="1"/>
  <c r="D7" i="4" s="1"/>
  <c r="E7" i="4" a="1"/>
  <c r="E7" i="4" s="1"/>
  <c r="C8" i="4" a="1"/>
  <c r="C8" i="4" s="1"/>
  <c r="D8" i="4" a="1"/>
  <c r="D8" i="4" s="1"/>
  <c r="E8" i="4" a="1"/>
  <c r="E8" i="4" s="1"/>
  <c r="C9" i="4" a="1"/>
  <c r="C9" i="4"/>
  <c r="D9" i="4" a="1"/>
  <c r="D9" i="4" s="1"/>
  <c r="E9" i="4" a="1"/>
  <c r="E9" i="4" s="1"/>
  <c r="C10" i="4" a="1"/>
  <c r="C10" i="4" s="1"/>
  <c r="D10" i="4" a="1"/>
  <c r="D10" i="4"/>
  <c r="E10" i="4" a="1"/>
  <c r="E10" i="4" s="1"/>
  <c r="C11" i="4" a="1"/>
  <c r="C11" i="4" s="1"/>
  <c r="D11" i="4" a="1"/>
  <c r="D11" i="4" s="1"/>
  <c r="E11" i="4" a="1"/>
  <c r="E11" i="4" s="1"/>
  <c r="C12" i="4" a="1"/>
  <c r="C12" i="4" s="1"/>
  <c r="D12" i="4" a="1"/>
  <c r="D12" i="4" s="1"/>
  <c r="E12" i="4" a="1"/>
  <c r="E12" i="4" s="1"/>
  <c r="C13" i="4" a="1"/>
  <c r="C13" i="4" s="1"/>
  <c r="D13" i="4" a="1"/>
  <c r="D13" i="4" s="1"/>
  <c r="E13" i="4" a="1"/>
  <c r="E13" i="4" s="1"/>
  <c r="C14" i="4" a="1"/>
  <c r="C14" i="4" s="1"/>
  <c r="D14" i="4" a="1"/>
  <c r="D14" i="4" s="1"/>
  <c r="E14" i="4" a="1"/>
  <c r="E14" i="4" s="1"/>
  <c r="C15" i="4" a="1"/>
  <c r="C15" i="4" s="1"/>
  <c r="D15" i="4" a="1"/>
  <c r="D15" i="4" s="1"/>
  <c r="E15" i="4" a="1"/>
  <c r="E15" i="4" s="1"/>
  <c r="D3" i="4" a="1"/>
  <c r="D3" i="4" s="1"/>
  <c r="E3" i="4" a="1"/>
  <c r="E3" i="4" s="1"/>
  <c r="C3" i="4" a="1"/>
  <c r="C3" i="4" s="1"/>
  <c r="N3" i="4" a="1"/>
  <c r="N3" i="4" s="1"/>
  <c r="J3" i="4" a="1"/>
  <c r="J3" i="4" s="1"/>
  <c r="H3" i="4" a="1"/>
  <c r="H3" i="4" s="1"/>
  <c r="N3" i="3" a="1"/>
  <c r="N3" i="3" s="1"/>
  <c r="J3" i="3" a="1"/>
  <c r="J3" i="3" s="1"/>
  <c r="H3" i="3" a="1"/>
  <c r="H3" i="3" s="1"/>
  <c r="C4" i="1" l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/>
  <c r="C10" i="1" a="1"/>
  <c r="C10" i="1" s="1"/>
  <c r="C11" i="1" a="1"/>
  <c r="C11" i="1" s="1"/>
  <c r="C12" i="1" a="1"/>
  <c r="C12" i="1" s="1"/>
  <c r="C13" i="1" a="1"/>
  <c r="C13" i="1"/>
  <c r="C14" i="1" a="1"/>
  <c r="C14" i="1" s="1"/>
  <c r="C15" i="1" a="1"/>
  <c r="C15" i="1" s="1"/>
  <c r="C3" i="1" a="1"/>
  <c r="C3" i="1" s="1"/>
  <c r="C4" i="2"/>
  <c r="C5" i="2"/>
  <c r="C6" i="2"/>
  <c r="C7" i="2"/>
  <c r="C8" i="2"/>
  <c r="C9" i="2"/>
  <c r="C10" i="2"/>
  <c r="C11" i="2"/>
  <c r="C12" i="2"/>
  <c r="C13" i="2"/>
  <c r="C14" i="2"/>
  <c r="C15" i="2"/>
  <c r="C3" i="2"/>
  <c r="L3" i="2"/>
  <c r="L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<sst xmlns="http://schemas.openxmlformats.org/spreadsheetml/2006/main" count="252" uniqueCount="120">
  <si>
    <t>Description</t>
  </si>
  <si>
    <t>Category</t>
  </si>
  <si>
    <t>Show formula</t>
  </si>
  <si>
    <t>List</t>
  </si>
  <si>
    <t>LNU, YNO, XBF</t>
  </si>
  <si>
    <t>CAU, ZDS, XXS</t>
  </si>
  <si>
    <t>NQM, BJC, UND</t>
  </si>
  <si>
    <t>BQX, USE, NGO</t>
  </si>
  <si>
    <t>MXH, YGO, EZO</t>
  </si>
  <si>
    <t>VOG, MBA, YZQ</t>
  </si>
  <si>
    <t>EGM, YTB, JVG</t>
  </si>
  <si>
    <t>HWM, SZP, CBQ</t>
  </si>
  <si>
    <t>XLB, ANE, WZI</t>
  </si>
  <si>
    <t>JDV, MVN, SQH</t>
  </si>
  <si>
    <t>CCA, IFL, DAW</t>
  </si>
  <si>
    <t>WJY, IZV, PPE</t>
  </si>
  <si>
    <t>ENE, TSG, QLL</t>
  </si>
  <si>
    <t>MVN</t>
  </si>
  <si>
    <t>QLL</t>
  </si>
  <si>
    <t>BQX</t>
  </si>
  <si>
    <t>ZDS</t>
  </si>
  <si>
    <t>XBF</t>
  </si>
  <si>
    <t>In List?</t>
  </si>
  <si>
    <t>ZDS, YNO, XBF</t>
  </si>
  <si>
    <t>List1</t>
  </si>
  <si>
    <t>List2</t>
  </si>
  <si>
    <t>List3</t>
  </si>
  <si>
    <t>List4</t>
  </si>
  <si>
    <t>List5</t>
  </si>
  <si>
    <t>SEARCH</t>
  </si>
  <si>
    <t>B</t>
  </si>
  <si>
    <t>H</t>
  </si>
  <si>
    <t>J</t>
  </si>
  <si>
    <t>V</t>
  </si>
  <si>
    <t>=CHAR(RANDARRAY(12,5,65,90,TRUE))&amp;CHAR(RANDARRAY(12,5,65,90,TRUE))</t>
  </si>
  <si>
    <t>FG</t>
  </si>
  <si>
    <t>BH</t>
  </si>
  <si>
    <t>KC</t>
  </si>
  <si>
    <t>PC</t>
  </si>
  <si>
    <t>OF</t>
  </si>
  <si>
    <t>XN</t>
  </si>
  <si>
    <t>GS</t>
  </si>
  <si>
    <t>IG</t>
  </si>
  <si>
    <t>UP</t>
  </si>
  <si>
    <t>LM</t>
  </si>
  <si>
    <t>UT</t>
  </si>
  <si>
    <t>LO</t>
  </si>
  <si>
    <t>PR</t>
  </si>
  <si>
    <t>OT</t>
  </si>
  <si>
    <t>UU</t>
  </si>
  <si>
    <t>TZ</t>
  </si>
  <si>
    <t>EO</t>
  </si>
  <si>
    <t>WG</t>
  </si>
  <si>
    <t>OL</t>
  </si>
  <si>
    <t>RG</t>
  </si>
  <si>
    <t>WA</t>
  </si>
  <si>
    <t>CJ</t>
  </si>
  <si>
    <t>YQ</t>
  </si>
  <si>
    <t>VV</t>
  </si>
  <si>
    <t>JQ</t>
  </si>
  <si>
    <t>RE</t>
  </si>
  <si>
    <t>HI</t>
  </si>
  <si>
    <t>KM</t>
  </si>
  <si>
    <t>IT</t>
  </si>
  <si>
    <t>YA</t>
  </si>
  <si>
    <t>WV</t>
  </si>
  <si>
    <t>II</t>
  </si>
  <si>
    <t>VO</t>
  </si>
  <si>
    <t>HR</t>
  </si>
  <si>
    <t>KO</t>
  </si>
  <si>
    <t>BC</t>
  </si>
  <si>
    <t>RC</t>
  </si>
  <si>
    <t>DY</t>
  </si>
  <si>
    <t>RR</t>
  </si>
  <si>
    <t>DC</t>
  </si>
  <si>
    <t>HD</t>
  </si>
  <si>
    <t>XU</t>
  </si>
  <si>
    <t>MS</t>
  </si>
  <si>
    <t>DU</t>
  </si>
  <si>
    <t>AX</t>
  </si>
  <si>
    <t>UE</t>
  </si>
  <si>
    <t>CB</t>
  </si>
  <si>
    <t>QE</t>
  </si>
  <si>
    <t>XQ</t>
  </si>
  <si>
    <t>BL</t>
  </si>
  <si>
    <t>YX</t>
  </si>
  <si>
    <t>QZ</t>
  </si>
  <si>
    <t>YP</t>
  </si>
  <si>
    <t>FD</t>
  </si>
  <si>
    <t>NM</t>
  </si>
  <si>
    <t>LR</t>
  </si>
  <si>
    <t>QC</t>
  </si>
  <si>
    <t>WS</t>
  </si>
  <si>
    <t>NE</t>
  </si>
  <si>
    <t>LNU</t>
  </si>
  <si>
    <t>CAU</t>
  </si>
  <si>
    <t>MXH</t>
  </si>
  <si>
    <t>HWM</t>
  </si>
  <si>
    <t>XLB</t>
  </si>
  <si>
    <t>CCA</t>
  </si>
  <si>
    <t>WJY</t>
  </si>
  <si>
    <t>ENE</t>
  </si>
  <si>
    <t>Matches list?</t>
  </si>
  <si>
    <t>YNO</t>
  </si>
  <si>
    <t>BJC</t>
  </si>
  <si>
    <t>ZDS, XBF</t>
  </si>
  <si>
    <t>HWM, szp, CBQ</t>
  </si>
  <si>
    <t>ZDS, VTO, XBF</t>
  </si>
  <si>
    <t>VBF, XFD, XXS</t>
  </si>
  <si>
    <t>EGM, QLL, ZDS</t>
  </si>
  <si>
    <t>MXH, XBF, EZO</t>
  </si>
  <si>
    <t>XLB, ZDS, BQX</t>
  </si>
  <si>
    <t>MVN, ZDS, XBF</t>
  </si>
  <si>
    <t>=TEXTJOIN(", ",TRUE,FILTER(TRIM(TEXTSPLIT(B3,,",")),NOT(COUNTIF($E$3:$E$7,TRIM(TEXTSPLIT(B3,,","))))))</t>
  </si>
  <si>
    <t>=LET(z,TRIM(TEXTSPLIT(B3,,",")),TEXTJOIN(", ",TRUE,FILTER(z,NOT(COUNTIF($E$3:$E$7,z)))))</t>
  </si>
  <si>
    <t>Values</t>
  </si>
  <si>
    <t>Not in list</t>
  </si>
  <si>
    <t>Lookup</t>
  </si>
  <si>
    <t>Text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</si>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</sst>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quotePrefix="1"/>
    <xf numFmtId="0" fontId="1" fillId="2" borderId="1" xfId="1" applyFill="1">
      <alignment horizontal="left" indent="1"/>
    </xf>
    <xf numFmtId="0" fontId="1" fillId="3" borderId="1" xfId="1" applyFill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FFF04D4B-479E-47CE-BF47-CB3FD927D3FF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86C57F8-6B95-4C2E-AE1A-A74E20D2C5E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42ED-5E75-42D1-AE3C-35109B061854}">
  <dimension ref="B2:L15"/>
  <sheetViews>
    <sheetView showGridLines="0" tabSelected="1" zoomScale="150" zoomScaleNormal="150" workbookViewId="0">
      <selection activeCell="C3" sqref="C3"/>
    </sheetView>
  </sheetViews>
  <sheetFormatPr defaultRowHeight="15" x14ac:dyDescent="0.25"/>
  <cols>
    <col min="1" max="1" width="2.85546875" customWidth="1"/>
    <col min="2" max="2" width="19.7109375" customWidth="1"/>
    <col min="3" max="3" width="12.28515625" customWidth="1"/>
    <col min="4" max="4" width="5.7109375" customWidth="1"/>
  </cols>
  <sheetData>
    <row r="2" spans="2:12" x14ac:dyDescent="0.25">
      <c r="B2" s="2" t="s">
        <v>0</v>
      </c>
      <c r="C2" s="2" t="s">
        <v>22</v>
      </c>
      <c r="E2" s="3" t="s">
        <v>3</v>
      </c>
    </row>
    <row r="3" spans="2:12" x14ac:dyDescent="0.25">
      <c r="B3" s="1" t="s">
        <v>4</v>
      </c>
      <c r="C3" s="1" t="str">
        <f t="array" ref="C3">IF(OR(COUNTIF(B3,"*"&amp;$E$3:$E$7&amp;"*")), "Yes", "")</f>
        <v>Yes</v>
      </c>
      <c r="D3" s="5"/>
      <c r="E3" s="4" t="s">
        <v>17</v>
      </c>
      <c r="L3" s="1" t="str">
        <f ca="1">CHAR(RANDBETWEEN(65,90))&amp;CHAR(RANDBETWEEN(65,90))&amp;CHAR(RANDBETWEEN(65,90))&amp;", "&amp;CHAR(RANDBETWEEN(65,90))&amp;CHAR(RANDBETWEEN(65,90))&amp;CHAR(RANDBETWEEN(65,90))&amp;", "&amp;CHAR(RANDBETWEEN(65,90))&amp;CHAR(RANDBETWEEN(65,90))&amp;CHAR(RANDBETWEEN(65,90))</f>
        <v>INP, ZEF, PCR</v>
      </c>
    </row>
    <row r="4" spans="2:12" x14ac:dyDescent="0.25">
      <c r="B4" s="1" t="s">
        <v>5</v>
      </c>
      <c r="C4" s="1" t="str">
        <f t="array" ref="C4">IF(OR(COUNTIF(B4,"*"&amp;$E$3:$E$7&amp;"*")), "Yes", "")</f>
        <v>Yes</v>
      </c>
      <c r="D4" s="5"/>
      <c r="E4" s="4" t="s">
        <v>18</v>
      </c>
    </row>
    <row r="5" spans="2:12" x14ac:dyDescent="0.25">
      <c r="B5" s="1" t="s">
        <v>6</v>
      </c>
      <c r="C5" s="1" t="str">
        <f t="array" ref="C5">IF(OR(COUNTIF(B5,"*"&amp;$E$3:$E$7&amp;"*")), "Yes", "")</f>
        <v/>
      </c>
      <c r="D5" s="5"/>
      <c r="E5" s="4" t="s">
        <v>19</v>
      </c>
    </row>
    <row r="6" spans="2:12" x14ac:dyDescent="0.25">
      <c r="B6" s="1" t="s">
        <v>7</v>
      </c>
      <c r="C6" s="1" t="str">
        <f t="array" ref="C6">IF(OR(COUNTIF(B6,"*"&amp;$E$3:$E$7&amp;"*")), "Yes", "")</f>
        <v>Yes</v>
      </c>
      <c r="D6" s="5"/>
      <c r="E6" s="4" t="s">
        <v>20</v>
      </c>
    </row>
    <row r="7" spans="2:12" x14ac:dyDescent="0.25">
      <c r="B7" s="1" t="s">
        <v>8</v>
      </c>
      <c r="C7" s="1" t="str">
        <f t="array" ref="C7">IF(OR(COUNTIF(B7,"*"&amp;$E$3:$E$7&amp;"*")), "Yes", "")</f>
        <v/>
      </c>
      <c r="D7" s="5"/>
      <c r="E7" s="4" t="s">
        <v>21</v>
      </c>
    </row>
    <row r="8" spans="2:12" x14ac:dyDescent="0.25">
      <c r="B8" s="1" t="s">
        <v>9</v>
      </c>
      <c r="C8" s="1" t="str">
        <f t="array" ref="C8">IF(OR(COUNTIF(B8,"*"&amp;$E$3:$E$7&amp;"*")), "Yes", "")</f>
        <v/>
      </c>
      <c r="D8" s="5"/>
    </row>
    <row r="9" spans="2:12" x14ac:dyDescent="0.25">
      <c r="B9" s="1" t="s">
        <v>10</v>
      </c>
      <c r="C9" s="1" t="str">
        <f t="array" ref="C9">IF(OR(COUNTIF(B9,"*"&amp;$E$3:$E$7&amp;"*")), "Yes", "")</f>
        <v/>
      </c>
      <c r="D9" s="5"/>
    </row>
    <row r="10" spans="2:12" x14ac:dyDescent="0.25">
      <c r="B10" s="1" t="s">
        <v>11</v>
      </c>
      <c r="C10" s="1" t="str">
        <f t="array" ref="C10">IF(OR(COUNTIF(B10,"*"&amp;$E$3:$E$7&amp;"*")), "Yes", "")</f>
        <v/>
      </c>
      <c r="D10" s="5"/>
    </row>
    <row r="11" spans="2:12" x14ac:dyDescent="0.25">
      <c r="B11" s="1" t="s">
        <v>12</v>
      </c>
      <c r="C11" s="1" t="str">
        <f t="array" ref="C11">IF(OR(COUNTIF(B11,"*"&amp;$E$3:$E$7&amp;"*")), "Yes", "")</f>
        <v/>
      </c>
      <c r="D11" s="5"/>
    </row>
    <row r="12" spans="2:12" x14ac:dyDescent="0.25">
      <c r="B12" s="1" t="s">
        <v>13</v>
      </c>
      <c r="C12" s="1" t="str">
        <f t="array" ref="C12">IF(OR(COUNTIF(B12,"*"&amp;$E$3:$E$7&amp;"*")), "Yes", "")</f>
        <v>Yes</v>
      </c>
      <c r="D12" s="5"/>
    </row>
    <row r="13" spans="2:12" x14ac:dyDescent="0.25">
      <c r="B13" s="1" t="s">
        <v>14</v>
      </c>
      <c r="C13" s="1" t="str">
        <f t="array" ref="C13">IF(OR(COUNTIF(B13,"*"&amp;$E$3:$E$7&amp;"*")), "Yes", "")</f>
        <v/>
      </c>
      <c r="D13" s="5"/>
    </row>
    <row r="14" spans="2:12" x14ac:dyDescent="0.25">
      <c r="B14" s="1" t="s">
        <v>15</v>
      </c>
      <c r="C14" s="1" t="str">
        <f t="array" ref="C14">IF(OR(COUNTIF(B14,"*"&amp;$E$3:$E$7&amp;"*")), "Yes", "")</f>
        <v/>
      </c>
      <c r="D14" s="5"/>
    </row>
    <row r="15" spans="2:12" x14ac:dyDescent="0.25">
      <c r="B15" s="1" t="s">
        <v>16</v>
      </c>
      <c r="C15" s="1" t="str">
        <f t="array" ref="C15">IF(OR(COUNTIF(B15,"*"&amp;$E$3:$E$7&amp;"*")), "Yes", "")</f>
        <v>Yes</v>
      </c>
      <c r="D15" s="5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BC11-A81F-482C-A7FE-6765E0561E34}">
  <dimension ref="B2:N15"/>
  <sheetViews>
    <sheetView showGridLines="0" zoomScale="140" zoomScaleNormal="140" workbookViewId="0">
      <selection activeCell="C3" sqref="C3"/>
    </sheetView>
  </sheetViews>
  <sheetFormatPr defaultRowHeight="15" x14ac:dyDescent="0.25"/>
  <cols>
    <col min="1" max="1" width="2.85546875" customWidth="1"/>
    <col min="2" max="2" width="16.42578125" customWidth="1"/>
    <col min="3" max="3" width="12.28515625" customWidth="1"/>
    <col min="4" max="4" width="5.7109375" customWidth="1"/>
  </cols>
  <sheetData>
    <row r="2" spans="2:14" x14ac:dyDescent="0.25">
      <c r="B2" s="2" t="s">
        <v>0</v>
      </c>
      <c r="C2" s="2" t="s">
        <v>1</v>
      </c>
      <c r="E2" s="3" t="s">
        <v>118</v>
      </c>
    </row>
    <row r="3" spans="2:14" x14ac:dyDescent="0.25">
      <c r="B3" s="1" t="s">
        <v>23</v>
      </c>
      <c r="C3" s="1" t="str" cm="1">
        <f t="array" ref="C3">_xlfn.TEXTJOIN(", ",TRUE,IF(COUNTIF(B3,"*"&amp;$E$3:$E$7&amp;"*"),$E$3:$E$7,""))</f>
        <v>ZDS, XBF</v>
      </c>
      <c r="E3" s="4" t="s">
        <v>17</v>
      </c>
      <c r="H3" cm="1">
        <f t="array" ref="H3:H7">COUNTIF($B$3:$B$15,"*"&amp;$E$3:$E$7&amp;"*")</f>
        <v>1</v>
      </c>
      <c r="J3" t="e">
        <f t="array" ref="J3">INDEX($E$3:$E$7,MATCH("*"&amp;$E$3:$E$7&amp;"*",B3,0))</f>
        <v>#N/A</v>
      </c>
      <c r="L3" s="1"/>
      <c r="N3" t="str" cm="1">
        <f t="array" ref="N3">INDEX($E$3:$E$7,MATCH(1,COUNTIF(B3,"*"&amp;$E$3:$E$7&amp;"*"),0))</f>
        <v>ZDS</v>
      </c>
    </row>
    <row r="4" spans="2:14" x14ac:dyDescent="0.25">
      <c r="B4" s="1" t="s">
        <v>5</v>
      </c>
      <c r="C4" s="1" t="str" cm="1">
        <f t="array" ref="C4">_xlfn.TEXTJOIN(", ",TRUE,IF(COUNTIF(B4,"*"&amp;$E$3:$E$7&amp;"*"),$E$3:$E$7,""))</f>
        <v>ZDS</v>
      </c>
      <c r="E4" s="4" t="s">
        <v>18</v>
      </c>
      <c r="H4">
        <v>1</v>
      </c>
    </row>
    <row r="5" spans="2:14" x14ac:dyDescent="0.25">
      <c r="B5" s="1" t="s">
        <v>6</v>
      </c>
      <c r="C5" s="1" t="str" cm="1">
        <f t="array" ref="C5">_xlfn.TEXTJOIN(", ",TRUE,IF(COUNTIF(B5,"*"&amp;$E$3:$E$7&amp;"*"),$E$3:$E$7,""))</f>
        <v/>
      </c>
      <c r="E5" s="4" t="s">
        <v>19</v>
      </c>
      <c r="H5">
        <v>1</v>
      </c>
    </row>
    <row r="6" spans="2:14" x14ac:dyDescent="0.25">
      <c r="B6" s="1" t="s">
        <v>7</v>
      </c>
      <c r="C6" s="1" t="str" cm="1">
        <f t="array" ref="C6">_xlfn.TEXTJOIN(", ",TRUE,IF(COUNTIF(B6,"*"&amp;$E$3:$E$7&amp;"*"),$E$3:$E$7,""))</f>
        <v>BQX</v>
      </c>
      <c r="E6" s="4" t="s">
        <v>20</v>
      </c>
      <c r="H6">
        <v>2</v>
      </c>
    </row>
    <row r="7" spans="2:14" x14ac:dyDescent="0.25">
      <c r="B7" s="1" t="s">
        <v>8</v>
      </c>
      <c r="C7" s="1" t="str" cm="1">
        <f t="array" ref="C7">_xlfn.TEXTJOIN(", ",TRUE,IF(COUNTIF(B7,"*"&amp;$E$3:$E$7&amp;"*"),$E$3:$E$7,""))</f>
        <v/>
      </c>
      <c r="E7" s="4" t="s">
        <v>21</v>
      </c>
      <c r="H7">
        <v>1</v>
      </c>
    </row>
    <row r="8" spans="2:14" x14ac:dyDescent="0.25">
      <c r="B8" s="1" t="s">
        <v>9</v>
      </c>
      <c r="C8" s="1" t="str" cm="1">
        <f t="array" ref="C8">_xlfn.TEXTJOIN(", ",TRUE,IF(COUNTIF(B8,"*"&amp;$E$3:$E$7&amp;"*"),$E$3:$E$7,""))</f>
        <v/>
      </c>
    </row>
    <row r="9" spans="2:14" x14ac:dyDescent="0.25">
      <c r="B9" s="1" t="s">
        <v>10</v>
      </c>
      <c r="C9" s="1" t="str" cm="1">
        <f t="array" ref="C9">_xlfn.TEXTJOIN(", ",TRUE,IF(COUNTIF(B9,"*"&amp;$E$3:$E$7&amp;"*"),$E$3:$E$7,""))</f>
        <v/>
      </c>
    </row>
    <row r="10" spans="2:14" x14ac:dyDescent="0.25">
      <c r="B10" s="1" t="s">
        <v>11</v>
      </c>
      <c r="C10" s="1" t="str" cm="1">
        <f t="array" ref="C10">_xlfn.TEXTJOIN(", ",TRUE,IF(COUNTIF(B10,"*"&amp;$E$3:$E$7&amp;"*"),$E$3:$E$7,""))</f>
        <v/>
      </c>
    </row>
    <row r="11" spans="2:14" x14ac:dyDescent="0.25">
      <c r="B11" s="1" t="s">
        <v>12</v>
      </c>
      <c r="C11" s="1" t="str" cm="1">
        <f t="array" ref="C11">_xlfn.TEXTJOIN(", ",TRUE,IF(COUNTIF(B11,"*"&amp;$E$3:$E$7&amp;"*"),$E$3:$E$7,""))</f>
        <v/>
      </c>
    </row>
    <row r="12" spans="2:14" x14ac:dyDescent="0.25">
      <c r="B12" s="1" t="s">
        <v>13</v>
      </c>
      <c r="C12" s="1" t="str" cm="1">
        <f t="array" ref="C12">_xlfn.TEXTJOIN(", ",TRUE,IF(COUNTIF(B12,"*"&amp;$E$3:$E$7&amp;"*"),$E$3:$E$7,""))</f>
        <v>MVN</v>
      </c>
    </row>
    <row r="13" spans="2:14" x14ac:dyDescent="0.25">
      <c r="B13" s="1" t="s">
        <v>14</v>
      </c>
      <c r="C13" s="1" t="str" cm="1">
        <f t="array" ref="C13">_xlfn.TEXTJOIN(", ",TRUE,IF(COUNTIF(B13,"*"&amp;$E$3:$E$7&amp;"*"),$E$3:$E$7,""))</f>
        <v/>
      </c>
    </row>
    <row r="14" spans="2:14" x14ac:dyDescent="0.25">
      <c r="B14" s="1" t="s">
        <v>15</v>
      </c>
      <c r="C14" s="1" t="str" cm="1">
        <f t="array" ref="C14">_xlfn.TEXTJOIN(", ",TRUE,IF(COUNTIF(B14,"*"&amp;$E$3:$E$7&amp;"*"),$E$3:$E$7,""))</f>
        <v/>
      </c>
    </row>
    <row r="15" spans="2:14" x14ac:dyDescent="0.25">
      <c r="B15" s="1" t="s">
        <v>16</v>
      </c>
      <c r="C15" s="1" t="str" cm="1">
        <f t="array" ref="C15">_xlfn.TEXTJOIN(", ",TRUE,IF(COUNTIF(B15,"*"&amp;$E$3:$E$7&amp;"*"),$E$3:$E$7,""))</f>
        <v>QLL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5F3C-118C-4F2E-8A1B-ACEEB37F8C88}">
  <dimension ref="B2:N21"/>
  <sheetViews>
    <sheetView showGridLines="0" zoomScale="120" zoomScaleNormal="120" workbookViewId="0">
      <selection activeCell="C3" sqref="C3"/>
    </sheetView>
  </sheetViews>
  <sheetFormatPr defaultRowHeight="15" x14ac:dyDescent="0.25"/>
  <cols>
    <col min="1" max="1" width="2.85546875" customWidth="1"/>
    <col min="2" max="2" width="16.42578125" customWidth="1"/>
    <col min="3" max="3" width="12.28515625" customWidth="1"/>
    <col min="4" max="4" width="9.7109375" customWidth="1"/>
    <col min="6" max="6" width="2.7109375" customWidth="1"/>
  </cols>
  <sheetData>
    <row r="2" spans="2:14" x14ac:dyDescent="0.25">
      <c r="B2" s="2" t="s">
        <v>0</v>
      </c>
      <c r="C2" s="2" t="s">
        <v>1</v>
      </c>
      <c r="D2" s="2"/>
      <c r="E2" s="2"/>
      <c r="G2" s="3" t="s">
        <v>3</v>
      </c>
    </row>
    <row r="3" spans="2:14" x14ac:dyDescent="0.25">
      <c r="B3" s="1" t="s">
        <v>23</v>
      </c>
      <c r="C3" s="1" t="str">
        <f t="array" ref="C3">IFERROR(INDEX($G$3:$G$7,SMALL(IF(COUNTIF($B3,"*"&amp;$G$3:$G$7&amp;"*"),MATCH(ROW($G$3:$G$7),ROW($G$3:$G$7)),""),COLUMNS($A$1:A1))),"")</f>
        <v>ZDS</v>
      </c>
      <c r="D3" s="1" t="str">
        <f t="array" ref="D3">IFERROR(INDEX($G$3:$G$7,SMALL(IF(COUNTIF($B3,"*"&amp;$G$3:$G$7&amp;"*"),MATCH(ROW($G$3:$G$7),ROW($G$3:$G$7)),""),COLUMNS($A$1:B1))),"")</f>
        <v>XBF</v>
      </c>
      <c r="E3" s="1" t="str">
        <f t="array" ref="E3">IFERROR(INDEX($G$3:$G$7,SMALL(IF(COUNTIF($B3,"*"&amp;$G$3:$G$7&amp;"*"),MATCH(ROW($G$3:$G$7),ROW($G$3:$G$7)),""),COLUMNS($A$1:C1))),"")</f>
        <v/>
      </c>
      <c r="G3" s="4" t="s">
        <v>17</v>
      </c>
      <c r="H3" cm="1">
        <f t="array" ref="H3:H7">COUNTIF($B$3:$B$15,"*"&amp;$G$3:$G$7&amp;"*")</f>
        <v>1</v>
      </c>
      <c r="J3" t="e">
        <f t="array" ref="J3">INDEX($G$3:$G$7,MATCH("*"&amp;$G$3:$G$7&amp;"*",B3,0))</f>
        <v>#N/A</v>
      </c>
      <c r="L3" s="1"/>
      <c r="N3" t="str" cm="1">
        <f t="array" ref="N3">INDEX($G$3:$G$7,MATCH(1,COUNTIF(B3,"*"&amp;$G$3:$G$7&amp;"*"),0))</f>
        <v>ZDS</v>
      </c>
    </row>
    <row r="4" spans="2:14" x14ac:dyDescent="0.25">
      <c r="B4" s="1" t="s">
        <v>5</v>
      </c>
      <c r="C4" s="1" t="str">
        <f t="array" ref="C4">IFERROR(INDEX($G$3:$G$7,SMALL(IF(COUNTIF($B4,"*"&amp;$G$3:$G$7&amp;"*"),MATCH(ROW($G$3:$G$7),ROW($G$3:$G$7)),""),COLUMNS($A$1:A2))),"")</f>
        <v>ZDS</v>
      </c>
      <c r="D4" s="1" t="str">
        <f t="array" ref="D4">IFERROR(INDEX($G$3:$G$7,SMALL(IF(COUNTIF($B4,"*"&amp;$G$3:$G$7&amp;"*"),MATCH(ROW($G$3:$G$7),ROW($G$3:$G$7)),""),COLUMNS($A$1:B2))),"")</f>
        <v/>
      </c>
      <c r="E4" s="1" t="str">
        <f t="array" ref="E4">IFERROR(INDEX($G$3:$G$7,SMALL(IF(COUNTIF($B4,"*"&amp;$G$3:$G$7&amp;"*"),MATCH(ROW($G$3:$G$7),ROW($G$3:$G$7)),""),COLUMNS($A$1:C2))),"")</f>
        <v/>
      </c>
      <c r="G4" s="4" t="s">
        <v>18</v>
      </c>
      <c r="H4">
        <v>1</v>
      </c>
    </row>
    <row r="5" spans="2:14" x14ac:dyDescent="0.25">
      <c r="B5" s="1" t="s">
        <v>6</v>
      </c>
      <c r="C5" s="1" t="str">
        <f t="array" ref="C5">IFERROR(INDEX($G$3:$G$7,SMALL(IF(COUNTIF($B5,"*"&amp;$G$3:$G$7&amp;"*"),MATCH(ROW($G$3:$G$7),ROW($G$3:$G$7)),""),COLUMNS($A$1:A3))),"")</f>
        <v/>
      </c>
      <c r="D5" s="1" t="str">
        <f t="array" ref="D5">IFERROR(INDEX($G$3:$G$7,SMALL(IF(COUNTIF($B5,"*"&amp;$G$3:$G$7&amp;"*"),MATCH(ROW($G$3:$G$7),ROW($G$3:$G$7)),""),COLUMNS($A$1:B3))),"")</f>
        <v/>
      </c>
      <c r="E5" s="1" t="str">
        <f t="array" ref="E5">IFERROR(INDEX($G$3:$G$7,SMALL(IF(COUNTIF($B5,"*"&amp;$G$3:$G$7&amp;"*"),MATCH(ROW($G$3:$G$7),ROW($G$3:$G$7)),""),COLUMNS($A$1:C3))),"")</f>
        <v/>
      </c>
      <c r="G5" s="4" t="s">
        <v>19</v>
      </c>
      <c r="H5">
        <v>1</v>
      </c>
    </row>
    <row r="6" spans="2:14" x14ac:dyDescent="0.25">
      <c r="B6" s="1" t="s">
        <v>7</v>
      </c>
      <c r="C6" s="1" t="str">
        <f t="array" ref="C6">IFERROR(INDEX($G$3:$G$7,SMALL(IF(COUNTIF($B6,"*"&amp;$G$3:$G$7&amp;"*"),MATCH(ROW($G$3:$G$7),ROW($G$3:$G$7)),""),COLUMNS($A$1:A4))),"")</f>
        <v>BQX</v>
      </c>
      <c r="D6" s="1" t="str">
        <f t="array" ref="D6">IFERROR(INDEX($G$3:$G$7,SMALL(IF(COUNTIF($B6,"*"&amp;$G$3:$G$7&amp;"*"),MATCH(ROW($G$3:$G$7),ROW($G$3:$G$7)),""),COLUMNS($A$1:B4))),"")</f>
        <v/>
      </c>
      <c r="E6" s="1" t="str">
        <f t="array" ref="E6">IFERROR(INDEX($G$3:$G$7,SMALL(IF(COUNTIF($B6,"*"&amp;$G$3:$G$7&amp;"*"),MATCH(ROW($G$3:$G$7),ROW($G$3:$G$7)),""),COLUMNS($A$1:C4))),"")</f>
        <v/>
      </c>
      <c r="G6" s="4" t="s">
        <v>20</v>
      </c>
      <c r="H6">
        <v>2</v>
      </c>
    </row>
    <row r="7" spans="2:14" x14ac:dyDescent="0.25">
      <c r="B7" s="1" t="s">
        <v>8</v>
      </c>
      <c r="C7" s="1" t="str">
        <f t="array" ref="C7">IFERROR(INDEX($G$3:$G$7,SMALL(IF(COUNTIF($B7,"*"&amp;$G$3:$G$7&amp;"*"),MATCH(ROW($G$3:$G$7),ROW($G$3:$G$7)),""),COLUMNS($A$1:A5))),"")</f>
        <v/>
      </c>
      <c r="D7" s="1" t="str">
        <f t="array" ref="D7">IFERROR(INDEX($G$3:$G$7,SMALL(IF(COUNTIF($B7,"*"&amp;$G$3:$G$7&amp;"*"),MATCH(ROW($G$3:$G$7),ROW($G$3:$G$7)),""),COLUMNS($A$1:B5))),"")</f>
        <v/>
      </c>
      <c r="E7" s="1" t="str">
        <f t="array" ref="E7">IFERROR(INDEX($G$3:$G$7,SMALL(IF(COUNTIF($B7,"*"&amp;$G$3:$G$7&amp;"*"),MATCH(ROW($G$3:$G$7),ROW($G$3:$G$7)),""),COLUMNS($A$1:C5))),"")</f>
        <v/>
      </c>
      <c r="G7" s="4" t="s">
        <v>21</v>
      </c>
      <c r="H7">
        <v>1</v>
      </c>
    </row>
    <row r="8" spans="2:14" x14ac:dyDescent="0.25">
      <c r="B8" s="1" t="s">
        <v>9</v>
      </c>
      <c r="C8" s="1" t="str">
        <f t="array" ref="C8">IFERROR(INDEX($G$3:$G$7,SMALL(IF(COUNTIF($B8,"*"&amp;$G$3:$G$7&amp;"*"),MATCH(ROW($G$3:$G$7),ROW($G$3:$G$7)),""),COLUMNS($A$1:A6))),"")</f>
        <v/>
      </c>
      <c r="D8" s="1" t="str">
        <f t="array" ref="D8">IFERROR(INDEX($G$3:$G$7,SMALL(IF(COUNTIF($B8,"*"&amp;$G$3:$G$7&amp;"*"),MATCH(ROW($G$3:$G$7),ROW($G$3:$G$7)),""),COLUMNS($A$1:B6))),"")</f>
        <v/>
      </c>
      <c r="E8" s="1" t="str">
        <f t="array" ref="E8">IFERROR(INDEX($G$3:$G$7,SMALL(IF(COUNTIF($B8,"*"&amp;$G$3:$G$7&amp;"*"),MATCH(ROW($G$3:$G$7),ROW($G$3:$G$7)),""),COLUMNS($A$1:C6))),"")</f>
        <v/>
      </c>
    </row>
    <row r="9" spans="2:14" x14ac:dyDescent="0.25">
      <c r="B9" s="1" t="s">
        <v>10</v>
      </c>
      <c r="C9" s="1" t="str">
        <f t="array" ref="C9">IFERROR(INDEX($G$3:$G$7,SMALL(IF(COUNTIF($B9,"*"&amp;$G$3:$G$7&amp;"*"),MATCH(ROW($G$3:$G$7),ROW($G$3:$G$7)),""),COLUMNS($A$1:A7))),"")</f>
        <v/>
      </c>
      <c r="D9" s="1" t="str">
        <f t="array" ref="D9">IFERROR(INDEX($G$3:$G$7,SMALL(IF(COUNTIF($B9,"*"&amp;$G$3:$G$7&amp;"*"),MATCH(ROW($G$3:$G$7),ROW($G$3:$G$7)),""),COLUMNS($A$1:B7))),"")</f>
        <v/>
      </c>
      <c r="E9" s="1" t="str">
        <f t="array" ref="E9">IFERROR(INDEX($G$3:$G$7,SMALL(IF(COUNTIF($B9,"*"&amp;$G$3:$G$7&amp;"*"),MATCH(ROW($G$3:$G$7),ROW($G$3:$G$7)),""),COLUMNS($A$1:C7))),"")</f>
        <v/>
      </c>
    </row>
    <row r="10" spans="2:14" x14ac:dyDescent="0.25">
      <c r="B10" s="1" t="s">
        <v>11</v>
      </c>
      <c r="C10" s="1" t="str">
        <f t="array" ref="C10">IFERROR(INDEX($G$3:$G$7,SMALL(IF(COUNTIF($B10,"*"&amp;$G$3:$G$7&amp;"*"),MATCH(ROW($G$3:$G$7),ROW($G$3:$G$7)),""),COLUMNS($A$1:A8))),"")</f>
        <v/>
      </c>
      <c r="D10" s="1" t="str">
        <f t="array" ref="D10">IFERROR(INDEX($G$3:$G$7,SMALL(IF(COUNTIF($B10,"*"&amp;$G$3:$G$7&amp;"*"),MATCH(ROW($G$3:$G$7),ROW($G$3:$G$7)),""),COLUMNS($A$1:B8))),"")</f>
        <v/>
      </c>
      <c r="E10" s="1" t="str">
        <f t="array" ref="E10">IFERROR(INDEX($G$3:$G$7,SMALL(IF(COUNTIF($B10,"*"&amp;$G$3:$G$7&amp;"*"),MATCH(ROW($G$3:$G$7),ROW($G$3:$G$7)),""),COLUMNS($A$1:C8))),"")</f>
        <v/>
      </c>
    </row>
    <row r="11" spans="2:14" x14ac:dyDescent="0.25">
      <c r="B11" s="1" t="s">
        <v>12</v>
      </c>
      <c r="C11" s="1" t="str">
        <f t="array" ref="C11">IFERROR(INDEX($G$3:$G$7,SMALL(IF(COUNTIF($B11,"*"&amp;$G$3:$G$7&amp;"*"),MATCH(ROW($G$3:$G$7),ROW($G$3:$G$7)),""),COLUMNS($A$1:A9))),"")</f>
        <v/>
      </c>
      <c r="D11" s="1" t="str">
        <f t="array" ref="D11">IFERROR(INDEX($G$3:$G$7,SMALL(IF(COUNTIF($B11,"*"&amp;$G$3:$G$7&amp;"*"),MATCH(ROW($G$3:$G$7),ROW($G$3:$G$7)),""),COLUMNS($A$1:B9))),"")</f>
        <v/>
      </c>
      <c r="E11" s="1" t="str">
        <f t="array" ref="E11">IFERROR(INDEX($G$3:$G$7,SMALL(IF(COUNTIF($B11,"*"&amp;$G$3:$G$7&amp;"*"),MATCH(ROW($G$3:$G$7),ROW($G$3:$G$7)),""),COLUMNS($A$1:C9))),"")</f>
        <v/>
      </c>
    </row>
    <row r="12" spans="2:14" x14ac:dyDescent="0.25">
      <c r="B12" s="1" t="s">
        <v>13</v>
      </c>
      <c r="C12" s="1" t="str">
        <f t="array" ref="C12">IFERROR(INDEX($G$3:$G$7,SMALL(IF(COUNTIF($B12,"*"&amp;$G$3:$G$7&amp;"*"),MATCH(ROW($G$3:$G$7),ROW($G$3:$G$7)),""),COLUMNS($A$1:A10))),"")</f>
        <v>MVN</v>
      </c>
      <c r="D12" s="1" t="str">
        <f t="array" ref="D12">IFERROR(INDEX($G$3:$G$7,SMALL(IF(COUNTIF($B12,"*"&amp;$G$3:$G$7&amp;"*"),MATCH(ROW($G$3:$G$7),ROW($G$3:$G$7)),""),COLUMNS($A$1:B10))),"")</f>
        <v/>
      </c>
      <c r="E12" s="1" t="str">
        <f t="array" ref="E12">IFERROR(INDEX($G$3:$G$7,SMALL(IF(COUNTIF($B12,"*"&amp;$G$3:$G$7&amp;"*"),MATCH(ROW($G$3:$G$7),ROW($G$3:$G$7)),""),COLUMNS($A$1:C10))),"")</f>
        <v/>
      </c>
    </row>
    <row r="13" spans="2:14" x14ac:dyDescent="0.25">
      <c r="B13" s="1" t="s">
        <v>14</v>
      </c>
      <c r="C13" s="1" t="str">
        <f t="array" ref="C13">IFERROR(INDEX($G$3:$G$7,SMALL(IF(COUNTIF($B13,"*"&amp;$G$3:$G$7&amp;"*"),MATCH(ROW($G$3:$G$7),ROW($G$3:$G$7)),""),COLUMNS($A$1:A11))),"")</f>
        <v/>
      </c>
      <c r="D13" s="1" t="str">
        <f t="array" ref="D13">IFERROR(INDEX($G$3:$G$7,SMALL(IF(COUNTIF($B13,"*"&amp;$G$3:$G$7&amp;"*"),MATCH(ROW($G$3:$G$7),ROW($G$3:$G$7)),""),COLUMNS($A$1:B11))),"")</f>
        <v/>
      </c>
      <c r="E13" s="1" t="str">
        <f t="array" ref="E13">IFERROR(INDEX($G$3:$G$7,SMALL(IF(COUNTIF($B13,"*"&amp;$G$3:$G$7&amp;"*"),MATCH(ROW($G$3:$G$7),ROW($G$3:$G$7)),""),COLUMNS($A$1:C11))),"")</f>
        <v/>
      </c>
    </row>
    <row r="14" spans="2:14" x14ac:dyDescent="0.25">
      <c r="B14" s="1" t="s">
        <v>15</v>
      </c>
      <c r="C14" s="1" t="str">
        <f t="array" ref="C14">IFERROR(INDEX($G$3:$G$7,SMALL(IF(COUNTIF($B14,"*"&amp;$G$3:$G$7&amp;"*"),MATCH(ROW($G$3:$G$7),ROW($G$3:$G$7)),""),COLUMNS($A$1:A12))),"")</f>
        <v/>
      </c>
      <c r="D14" s="1" t="str">
        <f t="array" ref="D14">IFERROR(INDEX($G$3:$G$7,SMALL(IF(COUNTIF($B14,"*"&amp;$G$3:$G$7&amp;"*"),MATCH(ROW($G$3:$G$7),ROW($G$3:$G$7)),""),COLUMNS($A$1:B12))),"")</f>
        <v/>
      </c>
      <c r="E14" s="1" t="str">
        <f t="array" ref="E14">IFERROR(INDEX($G$3:$G$7,SMALL(IF(COUNTIF($B14,"*"&amp;$G$3:$G$7&amp;"*"),MATCH(ROW($G$3:$G$7),ROW($G$3:$G$7)),""),COLUMNS($A$1:C12))),"")</f>
        <v/>
      </c>
    </row>
    <row r="15" spans="2:14" x14ac:dyDescent="0.25">
      <c r="B15" s="1" t="s">
        <v>16</v>
      </c>
      <c r="C15" s="1" t="str">
        <f t="array" ref="C15">IFERROR(INDEX($G$3:$G$7,SMALL(IF(COUNTIF($B15,"*"&amp;$G$3:$G$7&amp;"*"),MATCH(ROW($G$3:$G$7),ROW($G$3:$G$7)),""),COLUMNS($A$1:A13))),"")</f>
        <v>QLL</v>
      </c>
      <c r="D15" s="1" t="str">
        <f t="array" ref="D15">IFERROR(INDEX($G$3:$G$7,SMALL(IF(COUNTIF($B15,"*"&amp;$G$3:$G$7&amp;"*"),MATCH(ROW($G$3:$G$7),ROW($G$3:$G$7)),""),COLUMNS($A$1:B13))),"")</f>
        <v/>
      </c>
      <c r="E15" s="1" t="str">
        <f t="array" ref="E15">IFERROR(INDEX($G$3:$G$7,SMALL(IF(COUNTIF($B15,"*"&amp;$G$3:$G$7&amp;"*"),MATCH(ROW($G$3:$G$7),ROW($G$3:$G$7)),""),COLUMNS($A$1:C13))),"")</f>
        <v/>
      </c>
    </row>
    <row r="21" spans="10:10" x14ac:dyDescent="0.25">
      <c r="J21" t="str" cm="1">
        <f t="array" aca="1" ref="J21" ca="1">IFERROR(FTRW(F2),"W")</f>
        <v>W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E5C6-3CCB-46EF-A73D-34B8E9AFD2BE}">
  <dimension ref="B2:N16"/>
  <sheetViews>
    <sheetView workbookViewId="0">
      <selection activeCell="K3" sqref="K3"/>
    </sheetView>
  </sheetViews>
  <sheetFormatPr defaultRowHeight="15" x14ac:dyDescent="0.25"/>
  <cols>
    <col min="1" max="1" width="2.28515625" bestFit="1" customWidth="1"/>
    <col min="2" max="2" width="17.85546875" customWidth="1"/>
    <col min="3" max="3" width="24.5703125" bestFit="1" customWidth="1"/>
    <col min="4" max="4" width="2.28515625" bestFit="1" customWidth="1"/>
    <col min="5" max="5" width="7.7109375" customWidth="1"/>
    <col min="6" max="6" width="2" bestFit="1" customWidth="1"/>
    <col min="7" max="7" width="2.28515625" bestFit="1" customWidth="1"/>
    <col min="9" max="9" width="3" bestFit="1" customWidth="1"/>
    <col min="10" max="10" width="2.28515625" bestFit="1" customWidth="1"/>
    <col min="11" max="11" width="14.7109375" bestFit="1" customWidth="1"/>
    <col min="12" max="12" width="8.85546875" bestFit="1" customWidth="1"/>
    <col min="13" max="13" width="2.28515625" bestFit="1" customWidth="1"/>
    <col min="14" max="14" width="5.42578125" bestFit="1" customWidth="1"/>
    <col min="15" max="15" width="2" bestFit="1" customWidth="1"/>
    <col min="16" max="16" width="2.28515625" bestFit="1" customWidth="1"/>
  </cols>
  <sheetData>
    <row r="2" spans="2:14" x14ac:dyDescent="0.25">
      <c r="B2" s="2" t="s">
        <v>115</v>
      </c>
      <c r="C2" s="2" t="s">
        <v>116</v>
      </c>
      <c r="D2" s="8"/>
      <c r="E2" s="3" t="s">
        <v>3</v>
      </c>
    </row>
    <row r="3" spans="2:14" x14ac:dyDescent="0.25">
      <c r="B3" s="8" t="s">
        <v>107</v>
      </c>
      <c r="C3" s="8" t="str" cm="1">
        <f t="array" ref="C3">_xlfn.LET(_xlpm.z,TRIM(_xlfn.TEXTSPLIT(B3,,",")),_xlfn.TEXTJOIN(", ",TRUE,_xlfn._xlws.FILTER(_xlpm.z,NOT(COUNTIF($E$3:$E$7,_xlpm.z)))))</f>
        <v>VTO</v>
      </c>
      <c r="D3" s="8"/>
      <c r="E3" s="8" t="s">
        <v>17</v>
      </c>
      <c r="K3" t="str" cm="1">
        <f t="array" ref="K3">_xlfn.TEXTJOIN(", ",TRUE,_xlfn._xlws.FILTER(TRIM(_xlfn.TEXTSPLIT(B3,,",")),NOT(COUNTIF($E$3:$E$7,TRIM(_xlfn.TEXTSPLIT(B3,,","))))))</f>
        <v>VTO</v>
      </c>
      <c r="N3" s="5" t="s">
        <v>113</v>
      </c>
    </row>
    <row r="4" spans="2:14" x14ac:dyDescent="0.25">
      <c r="B4" s="8" t="s">
        <v>108</v>
      </c>
      <c r="C4" s="8" t="str" cm="1">
        <f t="array" ref="C4">_xlfn.LET(_xlpm.z,TRIM(_xlfn.TEXTSPLIT(B4,,",")),_xlfn.TEXTJOIN(", ",TRUE,_xlfn._xlws.FILTER(_xlpm.z,NOT(COUNTIF($E$3:$E$7,_xlpm.z)))))</f>
        <v>VBF, XFD, XXS</v>
      </c>
      <c r="D4" s="8"/>
      <c r="E4" s="8" t="s">
        <v>18</v>
      </c>
    </row>
    <row r="5" spans="2:14" x14ac:dyDescent="0.25">
      <c r="B5" s="8" t="s">
        <v>6</v>
      </c>
      <c r="C5" s="8" t="str" cm="1">
        <f t="array" ref="C5">_xlfn.LET(_xlpm.z,TRIM(_xlfn.TEXTSPLIT(B5,,",")),_xlfn.TEXTJOIN(", ",TRUE,_xlfn._xlws.FILTER(_xlpm.z,NOT(COUNTIF($E$3:$E$7,_xlpm.z)))))</f>
        <v>NQM, BJC, UND</v>
      </c>
      <c r="D5" s="8"/>
      <c r="E5" s="8" t="s">
        <v>19</v>
      </c>
      <c r="N5" s="5" t="s">
        <v>114</v>
      </c>
    </row>
    <row r="6" spans="2:14" x14ac:dyDescent="0.25">
      <c r="B6" s="8" t="s">
        <v>7</v>
      </c>
      <c r="C6" s="8" t="str" cm="1">
        <f t="array" ref="C6">_xlfn.LET(_xlpm.z,TRIM(_xlfn.TEXTSPLIT(B6,,",")),_xlfn.TEXTJOIN(", ",TRUE,_xlfn._xlws.FILTER(_xlpm.z,NOT(COUNTIF($E$3:$E$7,_xlpm.z)))))</f>
        <v>USE, NGO</v>
      </c>
      <c r="D6" s="8"/>
      <c r="E6" s="8" t="s">
        <v>20</v>
      </c>
    </row>
    <row r="7" spans="2:14" x14ac:dyDescent="0.25">
      <c r="B7" s="8" t="s">
        <v>110</v>
      </c>
      <c r="C7" s="8" t="str" cm="1">
        <f t="array" ref="C7">_xlfn.LET(_xlpm.z,TRIM(_xlfn.TEXTSPLIT(B7,,",")),_xlfn.TEXTJOIN(", ",TRUE,_xlfn._xlws.FILTER(_xlpm.z,NOT(COUNTIF($E$3:$E$7,_xlpm.z)))))</f>
        <v>MXH, EZO</v>
      </c>
      <c r="D7" s="8"/>
      <c r="E7" s="8" t="s">
        <v>21</v>
      </c>
    </row>
    <row r="8" spans="2:14" x14ac:dyDescent="0.25">
      <c r="B8" s="8" t="s">
        <v>9</v>
      </c>
      <c r="C8" s="8" t="str" cm="1">
        <f t="array" ref="C8">_xlfn.LET(_xlpm.z,TRIM(_xlfn.TEXTSPLIT(B8,,",")),_xlfn.TEXTJOIN(", ",TRUE,_xlfn._xlws.FILTER(_xlpm.z,NOT(COUNTIF($E$3:$E$7,_xlpm.z)))))</f>
        <v>VOG, MBA, YZQ</v>
      </c>
      <c r="D8" s="8"/>
      <c r="E8" s="8"/>
    </row>
    <row r="9" spans="2:14" x14ac:dyDescent="0.25">
      <c r="B9" s="8" t="s">
        <v>109</v>
      </c>
      <c r="C9" s="8" t="str" cm="1">
        <f t="array" ref="C9">_xlfn.LET(_xlpm.z,TRIM(_xlfn.TEXTSPLIT(B9,,",")),_xlfn.TEXTJOIN(", ",TRUE,_xlfn._xlws.FILTER(_xlpm.z,NOT(COUNTIF($E$3:$E$7,_xlpm.z)))))</f>
        <v>EGM</v>
      </c>
      <c r="D9" s="8"/>
      <c r="E9" s="8"/>
    </row>
    <row r="10" spans="2:14" x14ac:dyDescent="0.25">
      <c r="B10" s="8" t="s">
        <v>106</v>
      </c>
      <c r="C10" s="8" t="str" cm="1">
        <f t="array" ref="C10">_xlfn.LET(_xlpm.z,TRIM(_xlfn.TEXTSPLIT(B10,,",")),_xlfn.TEXTJOIN(", ",TRUE,_xlfn._xlws.FILTER(_xlpm.z,NOT(COUNTIF($E$3:$E$7,_xlpm.z)))))</f>
        <v>HWM, szp, CBQ</v>
      </c>
      <c r="D10" s="8"/>
      <c r="E10" s="8"/>
    </row>
    <row r="11" spans="2:14" x14ac:dyDescent="0.25">
      <c r="B11" s="8" t="s">
        <v>111</v>
      </c>
      <c r="C11" s="8" t="str" cm="1">
        <f t="array" ref="C11">_xlfn.LET(_xlpm.z,TRIM(_xlfn.TEXTSPLIT(B11,,",")),_xlfn.TEXTJOIN(", ",TRUE,_xlfn._xlws.FILTER(_xlpm.z,NOT(COUNTIF($E$3:$E$7,_xlpm.z)))))</f>
        <v>XLB</v>
      </c>
      <c r="D11" s="8"/>
      <c r="E11" s="8"/>
    </row>
    <row r="12" spans="2:14" x14ac:dyDescent="0.25">
      <c r="B12" s="8" t="s">
        <v>13</v>
      </c>
      <c r="C12" s="8" t="str" cm="1">
        <f t="array" ref="C12">_xlfn.LET(_xlpm.z,TRIM(_xlfn.TEXTSPLIT(B12,,",")),_xlfn.TEXTJOIN(", ",TRUE,_xlfn._xlws.FILTER(_xlpm.z,NOT(COUNTIF($E$3:$E$7,_xlpm.z)))))</f>
        <v>JDV, SQH</v>
      </c>
      <c r="D12" s="8"/>
      <c r="E12" s="8"/>
    </row>
    <row r="13" spans="2:14" x14ac:dyDescent="0.25">
      <c r="B13" s="8" t="s">
        <v>14</v>
      </c>
      <c r="C13" s="8" t="str" cm="1">
        <f t="array" ref="C13">_xlfn.LET(_xlpm.z,TRIM(_xlfn.TEXTSPLIT(B13,,",")),_xlfn.TEXTJOIN(", ",TRUE,_xlfn._xlws.FILTER(_xlpm.z,NOT(COUNTIF($E$3:$E$7,_xlpm.z)))))</f>
        <v>CCA, IFL, DAW</v>
      </c>
      <c r="D13" s="8"/>
      <c r="E13" s="8"/>
    </row>
    <row r="14" spans="2:14" x14ac:dyDescent="0.25">
      <c r="B14" s="8" t="s">
        <v>112</v>
      </c>
      <c r="C14" s="8" t="e" cm="1" vm="1">
        <f t="array" ref="C14">_xlfn.LET(_xlpm.z,TRIM(_xlfn.TEXTSPLIT(B14,,",")),_xlfn.TEXTJOIN(", ",TRUE,_xlfn._xlws.FILTER(_xlpm.z,NOT(COUNTIF($E$3:$E$7,_xlpm.z)))))</f>
        <v>#VALUE!</v>
      </c>
      <c r="D14" s="8"/>
      <c r="E14" s="8"/>
    </row>
    <row r="15" spans="2:14" x14ac:dyDescent="0.25">
      <c r="B15" s="8" t="s">
        <v>16</v>
      </c>
      <c r="C15" s="8" t="str" cm="1">
        <f t="array" ref="C15">_xlfn.LET(_xlpm.z,TRIM(_xlfn.TEXTSPLIT(B15,,",")),_xlfn.TEXTJOIN(", ",TRUE,_xlfn._xlws.FILTER(_xlpm.z,NOT(COUNTIF($E$3:$E$7,_xlpm.z)))))</f>
        <v>ENE, TSG</v>
      </c>
      <c r="D15" s="8"/>
      <c r="E15" s="8"/>
    </row>
    <row r="16" spans="2:14" x14ac:dyDescent="0.25">
      <c r="C16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4218-AE7C-42C7-AD58-C2F2D9A4C95E}">
  <dimension ref="B2:F15"/>
  <sheetViews>
    <sheetView showGridLines="0" zoomScale="120" zoomScaleNormal="120" workbookViewId="0">
      <selection activeCell="C3" sqref="C3"/>
    </sheetView>
  </sheetViews>
  <sheetFormatPr defaultRowHeight="15" x14ac:dyDescent="0.25"/>
  <cols>
    <col min="1" max="1" width="2.85546875" customWidth="1"/>
    <col min="2" max="2" width="16.42578125" customWidth="1"/>
    <col min="3" max="3" width="12.28515625" customWidth="1"/>
    <col min="4" max="4" width="5.7109375" customWidth="1"/>
    <col min="6" max="6" width="10.42578125" customWidth="1"/>
  </cols>
  <sheetData>
    <row r="2" spans="2:6" x14ac:dyDescent="0.25">
      <c r="B2" s="2" t="s">
        <v>0</v>
      </c>
      <c r="C2" s="2" t="s">
        <v>119</v>
      </c>
      <c r="E2" s="3" t="s">
        <v>117</v>
      </c>
      <c r="F2" s="3" t="s">
        <v>119</v>
      </c>
    </row>
    <row r="3" spans="2:6" x14ac:dyDescent="0.25">
      <c r="B3" s="1" t="s">
        <v>23</v>
      </c>
      <c r="C3" s="1" t="str" cm="1">
        <f t="array" ref="C3">_xlfn.TEXTJOIN(", ",TRUE,IF(COUNTIF(B3,"*"&amp;$E$3:$E$7&amp;"*"),$F$3:$F$7,""))</f>
        <v>4, 9</v>
      </c>
      <c r="E3" s="4" t="s">
        <v>17</v>
      </c>
      <c r="F3" s="4">
        <v>5</v>
      </c>
    </row>
    <row r="4" spans="2:6" x14ac:dyDescent="0.25">
      <c r="B4" s="1" t="s">
        <v>5</v>
      </c>
      <c r="C4" s="1" t="str" cm="1">
        <f t="array" ref="C4">_xlfn.TEXTJOIN(", ",TRUE,IF(COUNTIF(B4,"*"&amp;$E$3:$E$7&amp;"*"),$F$3:$F$7,""))</f>
        <v>4</v>
      </c>
      <c r="E4" s="4" t="s">
        <v>18</v>
      </c>
      <c r="F4" s="4">
        <v>2</v>
      </c>
    </row>
    <row r="5" spans="2:6" x14ac:dyDescent="0.25">
      <c r="B5" s="1" t="s">
        <v>6</v>
      </c>
      <c r="C5" s="1" t="str" cm="1">
        <f t="array" ref="C5">_xlfn.TEXTJOIN(", ",TRUE,IF(COUNTIF(B5,"*"&amp;$E$3:$E$7&amp;"*"),$F$3:$F$7,""))</f>
        <v/>
      </c>
      <c r="E5" s="4" t="s">
        <v>19</v>
      </c>
      <c r="F5" s="4">
        <v>7</v>
      </c>
    </row>
    <row r="6" spans="2:6" x14ac:dyDescent="0.25">
      <c r="B6" s="1" t="s">
        <v>7</v>
      </c>
      <c r="C6" s="1" t="str" cm="1">
        <f t="array" ref="C6">_xlfn.TEXTJOIN(", ",TRUE,IF(COUNTIF(B6,"*"&amp;$E$3:$E$7&amp;"*"),$F$3:$F$7,""))</f>
        <v>7</v>
      </c>
      <c r="E6" s="4" t="s">
        <v>20</v>
      </c>
      <c r="F6" s="4">
        <v>4</v>
      </c>
    </row>
    <row r="7" spans="2:6" x14ac:dyDescent="0.25">
      <c r="B7" s="1" t="s">
        <v>8</v>
      </c>
      <c r="C7" s="1" t="str" cm="1">
        <f t="array" ref="C7">_xlfn.TEXTJOIN(", ",TRUE,IF(COUNTIF(B7,"*"&amp;$E$3:$E$7&amp;"*"),$F$3:$F$7,""))</f>
        <v/>
      </c>
      <c r="E7" s="4" t="s">
        <v>21</v>
      </c>
      <c r="F7" s="4">
        <v>9</v>
      </c>
    </row>
    <row r="8" spans="2:6" x14ac:dyDescent="0.25">
      <c r="B8" s="1" t="s">
        <v>9</v>
      </c>
      <c r="C8" s="1" t="str" cm="1">
        <f t="array" ref="C8">_xlfn.TEXTJOIN(", ",TRUE,IF(COUNTIF(B8,"*"&amp;$E$3:$E$7&amp;"*"),$F$3:$F$7,""))</f>
        <v/>
      </c>
    </row>
    <row r="9" spans="2:6" x14ac:dyDescent="0.25">
      <c r="B9" s="1" t="s">
        <v>10</v>
      </c>
      <c r="C9" s="1" t="str" cm="1">
        <f t="array" ref="C9">_xlfn.TEXTJOIN(", ",TRUE,IF(COUNTIF(B9,"*"&amp;$E$3:$E$7&amp;"*"),$F$3:$F$7,""))</f>
        <v/>
      </c>
    </row>
    <row r="10" spans="2:6" x14ac:dyDescent="0.25">
      <c r="B10" s="1" t="s">
        <v>11</v>
      </c>
      <c r="C10" s="1" t="str" cm="1">
        <f t="array" ref="C10">_xlfn.TEXTJOIN(", ",TRUE,IF(COUNTIF(B10,"*"&amp;$E$3:$E$7&amp;"*"),$F$3:$F$7,""))</f>
        <v/>
      </c>
    </row>
    <row r="11" spans="2:6" x14ac:dyDescent="0.25">
      <c r="B11" s="1" t="s">
        <v>12</v>
      </c>
      <c r="C11" s="1" t="str" cm="1">
        <f t="array" ref="C11">_xlfn.TEXTJOIN(", ",TRUE,IF(COUNTIF(B11,"*"&amp;$E$3:$E$7&amp;"*"),$F$3:$F$7,""))</f>
        <v/>
      </c>
    </row>
    <row r="12" spans="2:6" x14ac:dyDescent="0.25">
      <c r="B12" s="1" t="s">
        <v>13</v>
      </c>
      <c r="C12" s="1" t="str" cm="1">
        <f t="array" ref="C12">_xlfn.TEXTJOIN(", ",TRUE,IF(COUNTIF(B12,"*"&amp;$E$3:$E$7&amp;"*"),$F$3:$F$7,""))</f>
        <v>5</v>
      </c>
    </row>
    <row r="13" spans="2:6" x14ac:dyDescent="0.25">
      <c r="B13" s="1" t="s">
        <v>14</v>
      </c>
      <c r="C13" s="1" t="str" cm="1">
        <f t="array" ref="C13">_xlfn.TEXTJOIN(", ",TRUE,IF(COUNTIF(B13,"*"&amp;$E$3:$E$7&amp;"*"),$F$3:$F$7,""))</f>
        <v/>
      </c>
    </row>
    <row r="14" spans="2:6" x14ac:dyDescent="0.25">
      <c r="B14" s="1" t="s">
        <v>15</v>
      </c>
      <c r="C14" s="1" t="str" cm="1">
        <f t="array" ref="C14">_xlfn.TEXTJOIN(", ",TRUE,IF(COUNTIF(B14,"*"&amp;$E$3:$E$7&amp;"*"),$F$3:$F$7,""))</f>
        <v/>
      </c>
    </row>
    <row r="15" spans="2:6" x14ac:dyDescent="0.25">
      <c r="B15" s="1" t="s">
        <v>16</v>
      </c>
      <c r="C15" s="1" t="str" cm="1">
        <f t="array" ref="C15">_xlfn.TEXTJOIN(", ",TRUE,IF(COUNTIF(B15,"*"&amp;$E$3:$E$7&amp;"*"),$F$3:$F$7,""))</f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0745-99A7-46C1-BA01-046BF092763F}">
  <dimension ref="B2:Q14"/>
  <sheetViews>
    <sheetView showGridLines="0" workbookViewId="0">
      <selection activeCell="I3" sqref="I3"/>
    </sheetView>
  </sheetViews>
  <sheetFormatPr defaultRowHeight="15" x14ac:dyDescent="0.25"/>
  <cols>
    <col min="1" max="1" width="2.7109375" customWidth="1"/>
    <col min="2" max="6" width="6.28515625" bestFit="1" customWidth="1"/>
    <col min="7" max="7" width="2.7109375" customWidth="1"/>
    <col min="9" max="9" width="21.7109375" bestFit="1" customWidth="1"/>
  </cols>
  <sheetData>
    <row r="2" spans="2:17" x14ac:dyDescent="0.25">
      <c r="B2" s="6" t="s">
        <v>24</v>
      </c>
      <c r="C2" s="6" t="s">
        <v>25</v>
      </c>
      <c r="D2" s="6" t="s">
        <v>26</v>
      </c>
      <c r="E2" s="6" t="s">
        <v>27</v>
      </c>
      <c r="F2" s="6" t="s">
        <v>28</v>
      </c>
      <c r="H2" s="7" t="s">
        <v>29</v>
      </c>
      <c r="I2" s="7" t="s">
        <v>3</v>
      </c>
    </row>
    <row r="3" spans="2:17" x14ac:dyDescent="0.25">
      <c r="B3" s="1" t="s">
        <v>40</v>
      </c>
      <c r="C3" s="1" t="s">
        <v>41</v>
      </c>
      <c r="D3" s="1" t="s">
        <v>42</v>
      </c>
      <c r="E3" s="1" t="s">
        <v>38</v>
      </c>
      <c r="F3" s="1" t="s">
        <v>43</v>
      </c>
      <c r="H3" s="1" t="s">
        <v>30</v>
      </c>
      <c r="I3" s="1" t="str" cm="1">
        <f t="array" ref="I3">_xlfn.TEXTJOIN(", ",TRUE,IF(ISNUMBER(SEARCH(H3,$B$3:$F$14)),$B$2:$F$2,""))</f>
        <v>List4, List2, List1, List5</v>
      </c>
    </row>
    <row r="4" spans="2:17" x14ac:dyDescent="0.25">
      <c r="B4" s="1" t="s">
        <v>44</v>
      </c>
      <c r="C4" s="1" t="s">
        <v>45</v>
      </c>
      <c r="D4" s="1" t="s">
        <v>46</v>
      </c>
      <c r="E4" s="1" t="s">
        <v>56</v>
      </c>
      <c r="F4" s="1" t="s">
        <v>47</v>
      </c>
      <c r="H4" s="1" t="s">
        <v>31</v>
      </c>
      <c r="I4" s="1" t="str" cm="1">
        <f t="array" ref="I4">_xlfn.TEXTJOIN(", ",TRUE,IF(ISNUMBER(SEARCH(H4,$B$3:$F$14)),$B$2:$F$2,""))</f>
        <v>List3, List1, List2, List5</v>
      </c>
    </row>
    <row r="5" spans="2:17" x14ac:dyDescent="0.25">
      <c r="B5" s="1" t="s">
        <v>48</v>
      </c>
      <c r="C5" s="1" t="s">
        <v>49</v>
      </c>
      <c r="D5" s="1" t="s">
        <v>35</v>
      </c>
      <c r="E5" s="1" t="s">
        <v>50</v>
      </c>
      <c r="F5" s="1" t="s">
        <v>51</v>
      </c>
      <c r="H5" s="1" t="s">
        <v>32</v>
      </c>
      <c r="I5" s="1" t="str" cm="1">
        <f t="array" ref="I5">_xlfn.TEXTJOIN(", ",TRUE,IF(ISNUMBER(SEARCH(H5,$B$3:$F$14)),$B$2:$F$2,""))</f>
        <v>List4, List3, List1</v>
      </c>
    </row>
    <row r="6" spans="2:17" x14ac:dyDescent="0.25">
      <c r="B6" s="1" t="s">
        <v>52</v>
      </c>
      <c r="C6" s="1" t="s">
        <v>37</v>
      </c>
      <c r="D6" s="1" t="s">
        <v>53</v>
      </c>
      <c r="E6" s="1" t="s">
        <v>54</v>
      </c>
      <c r="F6" s="1" t="s">
        <v>55</v>
      </c>
      <c r="H6" s="1" t="s">
        <v>33</v>
      </c>
      <c r="I6" s="1" t="str" cm="1">
        <f t="array" ref="I6">_xlfn.TEXTJOIN(", ",TRUE,IF(ISNUMBER(SEARCH(H6,$B$3:$F$14)),$B$2:$F$2,""))</f>
        <v>List5, List2, List4</v>
      </c>
      <c r="Q6" s="5" t="s">
        <v>34</v>
      </c>
    </row>
    <row r="7" spans="2:17" x14ac:dyDescent="0.25">
      <c r="B7" s="1" t="s">
        <v>90</v>
      </c>
      <c r="C7" s="1" t="s">
        <v>93</v>
      </c>
      <c r="D7" s="1" t="s">
        <v>56</v>
      </c>
      <c r="E7" s="1" t="s">
        <v>57</v>
      </c>
      <c r="F7" s="1" t="s">
        <v>58</v>
      </c>
    </row>
    <row r="8" spans="2:17" x14ac:dyDescent="0.25">
      <c r="B8" s="1" t="s">
        <v>59</v>
      </c>
      <c r="C8" s="1" t="s">
        <v>60</v>
      </c>
      <c r="D8" s="1" t="s">
        <v>61</v>
      </c>
      <c r="E8" s="1" t="s">
        <v>62</v>
      </c>
      <c r="F8" s="1" t="s">
        <v>63</v>
      </c>
    </row>
    <row r="9" spans="2:17" x14ac:dyDescent="0.25">
      <c r="B9" s="1" t="s">
        <v>64</v>
      </c>
      <c r="C9" s="1" t="s">
        <v>65</v>
      </c>
      <c r="D9" s="1" t="s">
        <v>66</v>
      </c>
      <c r="E9" s="1" t="s">
        <v>67</v>
      </c>
      <c r="F9" s="1" t="s">
        <v>88</v>
      </c>
    </row>
    <row r="10" spans="2:17" x14ac:dyDescent="0.25">
      <c r="B10" s="1" t="s">
        <v>68</v>
      </c>
      <c r="C10" s="1" t="s">
        <v>69</v>
      </c>
      <c r="D10" s="1" t="s">
        <v>91</v>
      </c>
      <c r="E10" s="1" t="s">
        <v>70</v>
      </c>
      <c r="F10" s="1" t="s">
        <v>71</v>
      </c>
    </row>
    <row r="11" spans="2:17" x14ac:dyDescent="0.25">
      <c r="B11" s="1" t="s">
        <v>72</v>
      </c>
      <c r="C11" s="1" t="s">
        <v>36</v>
      </c>
      <c r="D11" s="1" t="s">
        <v>73</v>
      </c>
      <c r="E11" s="1" t="s">
        <v>74</v>
      </c>
      <c r="F11" s="1" t="s">
        <v>75</v>
      </c>
    </row>
    <row r="12" spans="2:17" x14ac:dyDescent="0.25">
      <c r="B12" s="1" t="s">
        <v>76</v>
      </c>
      <c r="C12" s="1" t="s">
        <v>77</v>
      </c>
      <c r="D12" s="1" t="s">
        <v>78</v>
      </c>
      <c r="E12" s="1" t="s">
        <v>79</v>
      </c>
      <c r="F12" s="1" t="s">
        <v>80</v>
      </c>
    </row>
    <row r="13" spans="2:17" x14ac:dyDescent="0.25">
      <c r="B13" s="1" t="s">
        <v>81</v>
      </c>
      <c r="C13" s="1" t="s">
        <v>82</v>
      </c>
      <c r="D13" s="1" t="s">
        <v>92</v>
      </c>
      <c r="E13" s="1" t="s">
        <v>83</v>
      </c>
      <c r="F13" s="1" t="s">
        <v>84</v>
      </c>
    </row>
    <row r="14" spans="2:17" x14ac:dyDescent="0.25">
      <c r="B14" s="1" t="s">
        <v>85</v>
      </c>
      <c r="C14" s="1" t="s">
        <v>89</v>
      </c>
      <c r="D14" s="1" t="s">
        <v>86</v>
      </c>
      <c r="E14" s="1" t="s">
        <v>87</v>
      </c>
      <c r="F14" s="1" t="s">
        <v>39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6B7A-1E90-4A28-AC61-509CA4EEB388}">
  <dimension ref="B2:L18"/>
  <sheetViews>
    <sheetView showGridLines="0" zoomScale="150" zoomScaleNormal="150" workbookViewId="0">
      <selection activeCell="C3" sqref="C3"/>
    </sheetView>
  </sheetViews>
  <sheetFormatPr defaultRowHeight="15" x14ac:dyDescent="0.25"/>
  <cols>
    <col min="1" max="1" width="2.85546875" customWidth="1"/>
    <col min="2" max="2" width="19.7109375" customWidth="1"/>
    <col min="3" max="3" width="13.85546875" customWidth="1"/>
    <col min="4" max="4" width="5.7109375" customWidth="1"/>
    <col min="9" max="9" width="16.140625" bestFit="1" customWidth="1"/>
  </cols>
  <sheetData>
    <row r="2" spans="2:12" x14ac:dyDescent="0.25">
      <c r="B2" s="2" t="s">
        <v>0</v>
      </c>
      <c r="C2" s="2" t="s">
        <v>102</v>
      </c>
      <c r="E2" s="3" t="s">
        <v>3</v>
      </c>
      <c r="J2" t="str" cm="1">
        <f t="array" ref="J2">IF(OR(COUNTIF(B3,$E$3:$E$7)), "Yes", "")</f>
        <v/>
      </c>
    </row>
    <row r="3" spans="2:12" x14ac:dyDescent="0.25">
      <c r="B3" s="1" t="s">
        <v>94</v>
      </c>
      <c r="C3" s="1" t="str" cm="1">
        <f t="array" ref="C3">IF(OR(COUNTIF(B3,$E$3:$E$7)), "Yes", "")</f>
        <v/>
      </c>
      <c r="D3" s="5"/>
      <c r="E3" s="4" t="s">
        <v>17</v>
      </c>
      <c r="L3" s="1" t="str">
        <f ca="1">CHAR(RANDBETWEEN(65,90))&amp;CHAR(RANDBETWEEN(65,90))&amp;CHAR(RANDBETWEEN(65,90))&amp;", "&amp;CHAR(RANDBETWEEN(65,90))&amp;CHAR(RANDBETWEEN(65,90))&amp;CHAR(RANDBETWEEN(65,90))&amp;", "&amp;CHAR(RANDBETWEEN(65,90))&amp;CHAR(RANDBETWEEN(65,90))&amp;CHAR(RANDBETWEEN(65,90))</f>
        <v>RUZ, MBF, ULS</v>
      </c>
    </row>
    <row r="4" spans="2:12" x14ac:dyDescent="0.25">
      <c r="B4" s="1" t="s">
        <v>95</v>
      </c>
      <c r="C4" s="1" t="str" cm="1">
        <f t="array" ref="C4">IF(OR(COUNTIF(B4,$E$3:$E$7)), "Yes", "")</f>
        <v/>
      </c>
      <c r="D4" s="5"/>
      <c r="E4" s="4" t="s">
        <v>18</v>
      </c>
    </row>
    <row r="5" spans="2:12" x14ac:dyDescent="0.25">
      <c r="B5" s="1" t="s">
        <v>21</v>
      </c>
      <c r="C5" s="1" t="str" cm="1">
        <f t="array" ref="C5">IF(OR(COUNTIF(B5,$E$3:$E$7)), "Yes", "")</f>
        <v>Yes</v>
      </c>
      <c r="D5" s="5"/>
      <c r="E5" s="4" t="s">
        <v>19</v>
      </c>
    </row>
    <row r="6" spans="2:12" x14ac:dyDescent="0.25">
      <c r="B6" s="1" t="s">
        <v>19</v>
      </c>
      <c r="C6" s="1" t="str" cm="1">
        <f t="array" ref="C6">IF(OR(COUNTIF(B6,$E$3:$E$7)), "Yes", "")</f>
        <v>Yes</v>
      </c>
      <c r="D6" s="5"/>
      <c r="E6" s="4" t="s">
        <v>20</v>
      </c>
    </row>
    <row r="7" spans="2:12" x14ac:dyDescent="0.25">
      <c r="B7" s="1" t="s">
        <v>96</v>
      </c>
      <c r="C7" s="1" t="str" cm="1">
        <f t="array" ref="C7">IF(OR(COUNTIF(B7,$E$3:$E$7)), "Yes", "")</f>
        <v/>
      </c>
      <c r="D7" s="5"/>
      <c r="E7" s="4" t="s">
        <v>21</v>
      </c>
    </row>
    <row r="8" spans="2:12" x14ac:dyDescent="0.25">
      <c r="B8" s="1" t="s">
        <v>103</v>
      </c>
      <c r="C8" s="1" t="str" cm="1">
        <f t="array" ref="C8">IF(OR(COUNTIF(B8,$E$3:$E$7)), "Yes", "")</f>
        <v/>
      </c>
      <c r="D8" s="5"/>
    </row>
    <row r="9" spans="2:12" x14ac:dyDescent="0.25">
      <c r="B9" s="1" t="s">
        <v>20</v>
      </c>
      <c r="C9" s="1" t="str" cm="1">
        <f t="array" ref="C9">IF(OR(COUNTIF(B9,$E$3:$E$7)), "Yes", "")</f>
        <v>Yes</v>
      </c>
      <c r="D9" s="5"/>
    </row>
    <row r="10" spans="2:12" x14ac:dyDescent="0.25">
      <c r="B10" s="1" t="s">
        <v>97</v>
      </c>
      <c r="C10" s="1" t="str" cm="1">
        <f t="array" ref="C10">IF(OR(COUNTIF(B10,$E$3:$E$7)), "Yes", "")</f>
        <v/>
      </c>
      <c r="D10" s="5"/>
    </row>
    <row r="11" spans="2:12" x14ac:dyDescent="0.25">
      <c r="B11" s="1" t="s">
        <v>98</v>
      </c>
      <c r="C11" s="1" t="str" cm="1">
        <f t="array" ref="C11">IF(OR(COUNTIF(B11,$E$3:$E$7)), "Yes", "")</f>
        <v/>
      </c>
      <c r="D11" s="5"/>
    </row>
    <row r="12" spans="2:12" x14ac:dyDescent="0.25">
      <c r="B12" s="1" t="s">
        <v>17</v>
      </c>
      <c r="C12" s="1" t="str" cm="1">
        <f t="array" ref="C12">IF(OR(COUNTIF(B12,$E$3:$E$7)), "Yes", "")</f>
        <v>Yes</v>
      </c>
      <c r="D12" s="5"/>
    </row>
    <row r="13" spans="2:12" x14ac:dyDescent="0.25">
      <c r="B13" s="1" t="s">
        <v>99</v>
      </c>
      <c r="C13" s="1" t="str" cm="1">
        <f t="array" ref="C13">IF(OR(COUNTIF(B13,$E$3:$E$7)), "Yes", "")</f>
        <v/>
      </c>
      <c r="D13" s="5"/>
    </row>
    <row r="14" spans="2:12" x14ac:dyDescent="0.25">
      <c r="B14" s="1" t="s">
        <v>100</v>
      </c>
      <c r="C14" s="1" t="str" cm="1">
        <f t="array" ref="C14">IF(OR(COUNTIF(B14,$E$3:$E$7)), "Yes", "")</f>
        <v/>
      </c>
      <c r="D14" s="5"/>
    </row>
    <row r="15" spans="2:12" x14ac:dyDescent="0.25">
      <c r="B15" s="1" t="s">
        <v>101</v>
      </c>
      <c r="C15" s="1" t="str" cm="1">
        <f t="array" ref="C15">IF(OR(COUNTIF(B15,$E$3:$E$7)), "Yes", "")</f>
        <v/>
      </c>
      <c r="D15" s="5"/>
    </row>
    <row r="16" spans="2:12" x14ac:dyDescent="0.25">
      <c r="B16" s="1" t="s">
        <v>103</v>
      </c>
      <c r="C16" s="1" t="str" cm="1">
        <f t="array" ref="C16">IF(OR(COUNTIF(B16,$E$3:$E$7)), "Yes", "")</f>
        <v/>
      </c>
    </row>
    <row r="17" spans="2:3" x14ac:dyDescent="0.25">
      <c r="B17" s="1" t="s">
        <v>20</v>
      </c>
      <c r="C17" s="1" t="str" cm="1">
        <f t="array" ref="C17">IF(OR(COUNTIF(B17,$E$3:$E$7)), "Yes", "")</f>
        <v>Yes</v>
      </c>
    </row>
    <row r="18" spans="2:3" x14ac:dyDescent="0.25">
      <c r="B18" s="1" t="s">
        <v>104</v>
      </c>
      <c r="C18" s="1" t="str" cm="1">
        <f t="array" ref="C18">IF(OR(COUNTIF(B18,$E$3:$E$7)), "Yes", "")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77B9-0C56-46F4-924F-F87F19ED740C}">
  <dimension ref="B2:P15"/>
  <sheetViews>
    <sheetView workbookViewId="0">
      <selection activeCell="C3" sqref="C3"/>
    </sheetView>
  </sheetViews>
  <sheetFormatPr defaultRowHeight="15" x14ac:dyDescent="0.25"/>
  <cols>
    <col min="1" max="1" width="2.28515625" bestFit="1" customWidth="1"/>
    <col min="2" max="2" width="16" bestFit="1" customWidth="1"/>
    <col min="3" max="3" width="24.5703125" bestFit="1" customWidth="1"/>
    <col min="4" max="4" width="2.28515625" bestFit="1" customWidth="1"/>
    <col min="5" max="5" width="7.7109375" customWidth="1"/>
    <col min="6" max="6" width="2" bestFit="1" customWidth="1"/>
    <col min="7" max="7" width="2.28515625" bestFit="1" customWidth="1"/>
    <col min="9" max="9" width="3" bestFit="1" customWidth="1"/>
    <col min="10" max="10" width="2.28515625" bestFit="1" customWidth="1"/>
    <col min="11" max="11" width="14.7109375" bestFit="1" customWidth="1"/>
    <col min="12" max="12" width="8.85546875" bestFit="1" customWidth="1"/>
    <col min="13" max="13" width="2.28515625" bestFit="1" customWidth="1"/>
    <col min="14" max="14" width="5.42578125" bestFit="1" customWidth="1"/>
    <col min="15" max="15" width="2" bestFit="1" customWidth="1"/>
    <col min="16" max="16" width="2.28515625" bestFit="1" customWidth="1"/>
  </cols>
  <sheetData>
    <row r="2" spans="2:16" x14ac:dyDescent="0.25">
      <c r="B2" s="8" t="s">
        <v>0</v>
      </c>
      <c r="C2" s="8" t="s">
        <v>1</v>
      </c>
      <c r="D2" s="8"/>
      <c r="E2" s="8" t="s">
        <v>3</v>
      </c>
    </row>
    <row r="3" spans="2:16" x14ac:dyDescent="0.25">
      <c r="B3" s="8" t="s">
        <v>23</v>
      </c>
      <c r="C3" s="8" t="str" cm="1">
        <f t="array" ref="C3">_xlfn.TEXTJOIN(", ", TRUE, IF(NOT(COUNTIF(B3, "*"&amp;$E$3:$E$7&amp;"*")), $E$3:$E$7, ""))</f>
        <v>MVN, QLL, BQX</v>
      </c>
      <c r="D3" s="8"/>
      <c r="E3" s="8" t="s">
        <v>17</v>
      </c>
      <c r="P3" t="s">
        <v>105</v>
      </c>
    </row>
    <row r="4" spans="2:16" x14ac:dyDescent="0.25">
      <c r="B4" s="8" t="s">
        <v>5</v>
      </c>
      <c r="C4" s="8" t="str" cm="1">
        <f t="array" ref="C4">_xlfn.TEXTJOIN(", ", TRUE, IF(NOT(COUNTIF(B4, "*"&amp;$E$3:$E$7&amp;"*")), $E$3:$E$7, ""))</f>
        <v>MVN, QLL, BQX, XBF</v>
      </c>
      <c r="D4" s="8"/>
      <c r="E4" s="8" t="s">
        <v>18</v>
      </c>
      <c r="P4" t="s">
        <v>20</v>
      </c>
    </row>
    <row r="5" spans="2:16" x14ac:dyDescent="0.25">
      <c r="B5" s="8" t="s">
        <v>6</v>
      </c>
      <c r="C5" s="8" t="str" cm="1">
        <f t="array" ref="C5">_xlfn.TEXTJOIN(", ", TRUE, IF(NOT(COUNTIF(B5, "*"&amp;$E$3:$E$7&amp;"*")), $E$3:$E$7, ""))</f>
        <v>MVN, QLL, BQX, ZDS, XBF</v>
      </c>
      <c r="D5" s="8"/>
      <c r="E5" s="8" t="s">
        <v>19</v>
      </c>
    </row>
    <row r="6" spans="2:16" x14ac:dyDescent="0.25">
      <c r="B6" s="8" t="s">
        <v>7</v>
      </c>
      <c r="C6" s="8" t="str" cm="1">
        <f t="array" ref="C6">_xlfn.TEXTJOIN(", ", TRUE, IF(NOT(COUNTIF(B6, "*"&amp;$E$3:$E$7&amp;"*")), $E$3:$E$7, ""))</f>
        <v>MVN, QLL, ZDS, XBF</v>
      </c>
      <c r="D6" s="8"/>
      <c r="E6" s="8" t="s">
        <v>20</v>
      </c>
      <c r="P6" t="s">
        <v>19</v>
      </c>
    </row>
    <row r="7" spans="2:16" x14ac:dyDescent="0.25">
      <c r="B7" s="8" t="s">
        <v>8</v>
      </c>
      <c r="C7" s="8" t="str" cm="1">
        <f t="array" ref="C7">_xlfn.TEXTJOIN(", ", TRUE, IF(NOT(COUNTIF(B7, "*"&amp;$E$3:$E$7&amp;"*")), $E$3:$E$7, ""))</f>
        <v>MVN, QLL, BQX, ZDS, XBF</v>
      </c>
      <c r="D7" s="8"/>
      <c r="E7" s="8" t="s">
        <v>21</v>
      </c>
    </row>
    <row r="8" spans="2:16" x14ac:dyDescent="0.25">
      <c r="B8" s="8" t="s">
        <v>9</v>
      </c>
      <c r="C8" s="8" t="str" cm="1">
        <f t="array" ref="C8">_xlfn.TEXTJOIN(", ", TRUE, IF(NOT(COUNTIF(B8, "*"&amp;$E$3:$E$7&amp;"*")), $E$3:$E$7, ""))</f>
        <v>MVN, QLL, BQX, ZDS, XBF</v>
      </c>
      <c r="D8" s="8"/>
      <c r="E8" s="8"/>
    </row>
    <row r="9" spans="2:16" x14ac:dyDescent="0.25">
      <c r="B9" s="8" t="s">
        <v>10</v>
      </c>
      <c r="C9" s="8" t="str" cm="1">
        <f t="array" ref="C9">_xlfn.TEXTJOIN(", ", TRUE, IF(NOT(COUNTIF(B9, "*"&amp;$E$3:$E$7&amp;"*")), $E$3:$E$7, ""))</f>
        <v>MVN, QLL, BQX, ZDS, XBF</v>
      </c>
      <c r="D9" s="8"/>
      <c r="E9" s="8"/>
    </row>
    <row r="10" spans="2:16" x14ac:dyDescent="0.25">
      <c r="B10" s="8" t="s">
        <v>106</v>
      </c>
      <c r="C10" s="8" t="str" cm="1">
        <f t="array" ref="C10">_xlfn.TEXTJOIN(", ", TRUE, IF(NOT(COUNTIF(B10, "*"&amp;$E$3:$E$7&amp;"*")), $E$3:$E$7, ""))</f>
        <v>MVN, QLL, BQX, ZDS, XBF</v>
      </c>
      <c r="D10" s="8"/>
      <c r="E10" s="8"/>
    </row>
    <row r="11" spans="2:16" x14ac:dyDescent="0.25">
      <c r="B11" s="8" t="s">
        <v>12</v>
      </c>
      <c r="C11" s="8" t="str" cm="1">
        <f t="array" ref="C11">_xlfn.TEXTJOIN(", ", TRUE, IF(NOT(COUNTIF(B11, "*"&amp;$E$3:$E$7&amp;"*")), $E$3:$E$7, ""))</f>
        <v>MVN, QLL, BQX, ZDS, XBF</v>
      </c>
      <c r="D11" s="8"/>
      <c r="E11" s="8"/>
    </row>
    <row r="12" spans="2:16" x14ac:dyDescent="0.25">
      <c r="B12" s="8" t="s">
        <v>13</v>
      </c>
      <c r="C12" s="8" t="str" cm="1">
        <f t="array" ref="C12">_xlfn.TEXTJOIN(", ", TRUE, IF(NOT(COUNTIF(B12, "*"&amp;$E$3:$E$7&amp;"*")), $E$3:$E$7, ""))</f>
        <v>QLL, BQX, ZDS, XBF</v>
      </c>
      <c r="D12" s="8"/>
      <c r="E12" s="8"/>
      <c r="P12" t="s">
        <v>17</v>
      </c>
    </row>
    <row r="13" spans="2:16" x14ac:dyDescent="0.25">
      <c r="B13" s="8" t="s">
        <v>14</v>
      </c>
      <c r="C13" s="8" t="str" cm="1">
        <f t="array" ref="C13">_xlfn.TEXTJOIN(", ", TRUE, IF(NOT(COUNTIF(B13, "*"&amp;$E$3:$E$7&amp;"*")), $E$3:$E$7, ""))</f>
        <v>MVN, QLL, BQX, ZDS, XBF</v>
      </c>
      <c r="D13" s="8"/>
      <c r="E13" s="8"/>
    </row>
    <row r="14" spans="2:16" x14ac:dyDescent="0.25">
      <c r="B14" s="8" t="s">
        <v>15</v>
      </c>
      <c r="C14" s="8" t="str" cm="1">
        <f t="array" ref="C14">_xlfn.TEXTJOIN(", ", TRUE, IF(NOT(COUNTIF(B14, "*"&amp;$E$3:$E$7&amp;"*")), $E$3:$E$7, ""))</f>
        <v>MVN, QLL, BQX, ZDS, XBF</v>
      </c>
      <c r="D14" s="8"/>
      <c r="E14" s="8"/>
    </row>
    <row r="15" spans="2:16" x14ac:dyDescent="0.25">
      <c r="B15" s="8" t="s">
        <v>16</v>
      </c>
      <c r="C15" s="8" t="str" cm="1">
        <f t="array" ref="C15">_xlfn.TEXTJOIN(", ", TRUE, IF(NOT(COUNTIF(B15, "*"&amp;$E$3:$E$7&amp;"*")), $E$3:$E$7, ""))</f>
        <v>MVN, BQX, ZDS, XBF</v>
      </c>
      <c r="D15" s="8"/>
      <c r="E15" s="8"/>
      <c r="P15" t="s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A7DA-8F56-4E0B-8ADD-EDA6C08C259A}">
  <dimension ref="B2:L22"/>
  <sheetViews>
    <sheetView showGridLines="0" workbookViewId="0">
      <selection activeCell="C3" sqref="C3"/>
    </sheetView>
  </sheetViews>
  <sheetFormatPr defaultRowHeight="15" x14ac:dyDescent="0.25"/>
  <cols>
    <col min="2" max="2" width="16.42578125" customWidth="1"/>
    <col min="3" max="3" width="12.28515625" customWidth="1"/>
    <col min="4" max="4" width="17.28515625" customWidth="1"/>
  </cols>
  <sheetData>
    <row r="2" spans="2:12" x14ac:dyDescent="0.25">
      <c r="B2" s="2" t="s">
        <v>0</v>
      </c>
      <c r="C2" s="2" t="s">
        <v>1</v>
      </c>
      <c r="D2" s="2" t="s">
        <v>2</v>
      </c>
    </row>
    <row r="3" spans="2:12" x14ac:dyDescent="0.25">
      <c r="B3" s="1" t="s">
        <v>4</v>
      </c>
      <c r="C3" s="1" t="str">
        <f>IF(SUMPRODUCT(COUNTIF(B3,"*"&amp;$B$18:$B$22&amp;"*")*1), "List", "")</f>
        <v>List</v>
      </c>
      <c r="D3" s="1"/>
      <c r="L3" s="1" t="str">
        <f ca="1">CHAR(RANDBETWEEN(65,90))&amp;CHAR(RANDBETWEEN(65,90))&amp;CHAR(RANDBETWEEN(65,90))&amp;", "&amp;CHAR(RANDBETWEEN(65,90))&amp;CHAR(RANDBETWEEN(65,90))&amp;CHAR(RANDBETWEEN(65,90))&amp;", "&amp;CHAR(RANDBETWEEN(65,90))&amp;CHAR(RANDBETWEEN(65,90))&amp;CHAR(RANDBETWEEN(65,90))</f>
        <v>HCF, SMS, YAM</v>
      </c>
    </row>
    <row r="4" spans="2:12" x14ac:dyDescent="0.25">
      <c r="B4" s="1" t="s">
        <v>5</v>
      </c>
      <c r="C4" s="1" t="str">
        <f t="shared" ref="C4:C15" si="0">IF(SUMPRODUCT(COUNTIF(B4,"*"&amp;$B$18:$B$22&amp;"*")*1), "List", "")</f>
        <v>List</v>
      </c>
    </row>
    <row r="5" spans="2:12" x14ac:dyDescent="0.25">
      <c r="B5" s="1" t="s">
        <v>6</v>
      </c>
      <c r="C5" s="1" t="str">
        <f t="shared" si="0"/>
        <v/>
      </c>
    </row>
    <row r="6" spans="2:12" x14ac:dyDescent="0.25">
      <c r="B6" s="1" t="s">
        <v>7</v>
      </c>
      <c r="C6" s="1" t="str">
        <f t="shared" si="0"/>
        <v>List</v>
      </c>
    </row>
    <row r="7" spans="2:12" x14ac:dyDescent="0.25">
      <c r="B7" s="1" t="s">
        <v>8</v>
      </c>
      <c r="C7" s="1" t="str">
        <f t="shared" si="0"/>
        <v/>
      </c>
    </row>
    <row r="8" spans="2:12" x14ac:dyDescent="0.25">
      <c r="B8" s="1" t="s">
        <v>9</v>
      </c>
      <c r="C8" s="1" t="str">
        <f t="shared" si="0"/>
        <v/>
      </c>
    </row>
    <row r="9" spans="2:12" x14ac:dyDescent="0.25">
      <c r="B9" s="1" t="s">
        <v>10</v>
      </c>
      <c r="C9" s="1" t="str">
        <f t="shared" si="0"/>
        <v/>
      </c>
    </row>
    <row r="10" spans="2:12" x14ac:dyDescent="0.25">
      <c r="B10" s="1" t="s">
        <v>11</v>
      </c>
      <c r="C10" s="1" t="str">
        <f t="shared" si="0"/>
        <v/>
      </c>
    </row>
    <row r="11" spans="2:12" x14ac:dyDescent="0.25">
      <c r="B11" s="1" t="s">
        <v>12</v>
      </c>
      <c r="C11" s="1" t="str">
        <f t="shared" si="0"/>
        <v/>
      </c>
    </row>
    <row r="12" spans="2:12" x14ac:dyDescent="0.25">
      <c r="B12" s="1" t="s">
        <v>13</v>
      </c>
      <c r="C12" s="1" t="str">
        <f t="shared" si="0"/>
        <v>List</v>
      </c>
    </row>
    <row r="13" spans="2:12" x14ac:dyDescent="0.25">
      <c r="B13" s="1" t="s">
        <v>14</v>
      </c>
      <c r="C13" s="1" t="str">
        <f t="shared" si="0"/>
        <v/>
      </c>
    </row>
    <row r="14" spans="2:12" x14ac:dyDescent="0.25">
      <c r="B14" s="1" t="s">
        <v>15</v>
      </c>
      <c r="C14" s="1" t="str">
        <f t="shared" si="0"/>
        <v/>
      </c>
    </row>
    <row r="15" spans="2:12" x14ac:dyDescent="0.25">
      <c r="B15" s="1" t="s">
        <v>16</v>
      </c>
      <c r="C15" s="1" t="str">
        <f t="shared" si="0"/>
        <v>List</v>
      </c>
    </row>
    <row r="17" spans="2:2" x14ac:dyDescent="0.25">
      <c r="B17" s="3" t="s">
        <v>3</v>
      </c>
    </row>
    <row r="18" spans="2:2" x14ac:dyDescent="0.25">
      <c r="B18" s="4" t="s">
        <v>17</v>
      </c>
    </row>
    <row r="19" spans="2:2" x14ac:dyDescent="0.25">
      <c r="B19" s="4" t="s">
        <v>18</v>
      </c>
    </row>
    <row r="20" spans="2:2" x14ac:dyDescent="0.25">
      <c r="B20" s="4" t="s">
        <v>19</v>
      </c>
    </row>
    <row r="21" spans="2:2" x14ac:dyDescent="0.25">
      <c r="B21" s="4" t="s">
        <v>20</v>
      </c>
    </row>
    <row r="22" spans="2:2" x14ac:dyDescent="0.25">
      <c r="B22" s="4" t="s">
        <v>21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Array formula</vt:lpstr>
      <vt:lpstr>2. Regular formula</vt:lpstr>
      <vt:lpstr>3. Regular formula</vt:lpstr>
      <vt:lpstr>4. Not in list</vt:lpstr>
      <vt:lpstr>5. Extract corresponding</vt:lpstr>
      <vt:lpstr>Sheet1</vt:lpstr>
      <vt:lpstr>Match</vt:lpstr>
      <vt:lpstr>Sheet2</vt:lpstr>
      <vt:lpstr>Regular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2017-11-30T08:59:11Z</dcterms:created>
  <dcterms:modified xsi:type="dcterms:W3CDTF">2023-07-26T19:54:19Z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00ad7393-d044-48d0-b42d-e56098aebaf3</vt:lpwstr>
  </property>
</Properties>
</file>