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95E4BFB4-0C2B-4070-B21F-568B872C8024}" xr6:coauthVersionLast="47" xr6:coauthVersionMax="47" xr10:uidLastSave="{00000000-0000-0000-0000-000000000000}"/>
  <bookViews>
    <workbookView xWindow="-120" yWindow="-120" windowWidth="29040" windowHeight="17640" xr2:uid="{6FE7AC27-44CA-46D0-B38A-2536E757F8AD}"/>
  </bookViews>
  <sheets>
    <sheet name="Sheet1" sheetId="1" r:id="rId1"/>
    <sheet name="Year from date" sheetId="2" r:id="rId2"/>
    <sheet name="Year from string" sheetId="3" r:id="rId3"/>
    <sheet name="#NAME! error" sheetId="4" r:id="rId4"/>
    <sheet name="#VALUE! error" sheetId="5" r:id="rId5"/>
    <sheet name="#NUM! error" sheetId="6" r:id="rId6"/>
    <sheet name="Excel date" sheetId="7" r:id="rId7"/>
    <sheet name="Years between dates" sheetId="8" r:id="rId8"/>
    <sheet name="Convert year to date" sheetId="9" r:id="rId9"/>
    <sheet name="Format year &amp; month" sheetId="10" r:id="rId10"/>
    <sheet name="Format year &amp; quarter" sheetId="11" r:id="rId11"/>
    <sheet name="Year as text" sheetId="12" r:id="rId12"/>
    <sheet name="Year &amp; month to date" sheetId="13" r:id="rId13"/>
    <sheet name="Year by week" sheetId="14" r:id="rId14"/>
    <sheet name="Year begins weekday" sheetId="15" r:id="rId15"/>
  </sheets>
  <externalReferences>
    <externalReference r:id="rId1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5" l="1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3" i="14"/>
  <c r="B18" i="14"/>
  <c r="B19" i="14"/>
  <c r="B20" i="14"/>
  <c r="B21" i="14"/>
  <c r="B22" i="14"/>
  <c r="B23" i="14"/>
  <c r="B24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3" i="14"/>
  <c r="B6" i="13"/>
  <c r="C3" i="12"/>
  <c r="C4" i="11"/>
  <c r="C5" i="11"/>
  <c r="C6" i="11"/>
  <c r="C7" i="11"/>
  <c r="C8" i="11"/>
  <c r="C3" i="11"/>
  <c r="B6" i="9"/>
  <c r="D3" i="9"/>
  <c r="B6" i="8"/>
  <c r="C3" i="5"/>
  <c r="C3" i="6"/>
  <c r="B3" i="5"/>
  <c r="C3" i="4" a="1"/>
  <c r="C3" i="4" s="1"/>
  <c r="E4" i="3" a="1"/>
  <c r="E4" i="3" s="1"/>
  <c r="E3" i="3" a="1"/>
  <c r="E3" i="3" s="1"/>
  <c r="C5" i="3"/>
  <c r="B5" i="3"/>
  <c r="C4" i="3"/>
  <c r="C3" i="3"/>
  <c r="B3" i="3"/>
  <c r="C9" i="2"/>
  <c r="C8" i="2"/>
  <c r="C7" i="2"/>
  <c r="C6" i="2"/>
  <c r="C5" i="2"/>
  <c r="C4" i="2"/>
  <c r="C3" i="2"/>
  <c r="C4" i="1"/>
  <c r="C5" i="1"/>
  <c r="C6" i="1"/>
  <c r="C7" i="1"/>
  <c r="C8" i="1"/>
  <c r="C9" i="1"/>
  <c r="C3" i="1"/>
  <c r="D9" i="1"/>
  <c r="D3" i="1"/>
  <c r="D7" i="1"/>
  <c r="D8" i="1"/>
  <c r="D5" i="1"/>
  <c r="D6" i="1"/>
  <c r="D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<sst xmlns="http://schemas.openxmlformats.org/spreadsheetml/2006/main" count="102" uniqueCount="27">
  <si>
    <t>Date</t>
  </si>
  <si>
    <t>YEAR function</t>
  </si>
  <si>
    <t>Formula</t>
  </si>
  <si>
    <t>7/5/1911 dot</t>
  </si>
  <si>
    <t>Year</t>
  </si>
  <si>
    <t>2023 November 25</t>
  </si>
  <si>
    <t>Date 1</t>
  </si>
  <si>
    <t>Date 2</t>
  </si>
  <si>
    <t>Years between dates</t>
  </si>
  <si>
    <t>Excel date formatted year only</t>
  </si>
  <si>
    <t>Formatting</t>
  </si>
  <si>
    <t>m/d/yyyy</t>
  </si>
  <si>
    <t>m/yyyy</t>
  </si>
  <si>
    <t>yyyy-m</t>
  </si>
  <si>
    <t>yyyy-mm</t>
  </si>
  <si>
    <t>mmm yyyy</t>
  </si>
  <si>
    <t>mmmm yyyy</t>
  </si>
  <si>
    <t>Year &amp; Quarter</t>
  </si>
  <si>
    <t>Year as text</t>
  </si>
  <si>
    <t>Month</t>
  </si>
  <si>
    <t>February</t>
  </si>
  <si>
    <t>Date &amp; weeknumber</t>
  </si>
  <si>
    <t>Weekday</t>
  </si>
  <si>
    <t>Website:</t>
  </si>
  <si>
    <t>Webpage:</t>
  </si>
  <si>
    <t>Get Digital Help</t>
  </si>
  <si>
    <t>How to use the YEAR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</si>
</sst>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yyyy\-mm\-dd;@"/>
    <numFmt numFmtId="165" formatCode="[$-F800]dddd\,\ mmmm\ dd\,\ yyyy"/>
    <numFmt numFmtId="166" formatCode="yyyy"/>
    <numFmt numFmtId="167" formatCode="m/yyyy"/>
    <numFmt numFmtId="168" formatCode="yyyy\-m"/>
    <numFmt numFmtId="169" formatCode="yyyy\-mm"/>
    <numFmt numFmtId="170" formatCode="mmm\ yyyy"/>
    <numFmt numFmtId="171" formatCode="mmmm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</borders>
  <cellStyleXfs count="3">
    <xf numFmtId="0" fontId="0" fillId="0" borderId="0"/>
    <xf numFmtId="0" fontId="1" fillId="0" borderId="1">
      <alignment horizontal="left" indent="1"/>
    </xf>
    <xf numFmtId="0" fontId="4" fillId="0" borderId="0" applyNumberFormat="0" applyFill="0" applyBorder="0" applyAlignment="0" applyProtection="0"/>
  </cellStyleXfs>
  <cellXfs count="31">
    <xf numFmtId="0" fontId="0" fillId="0" borderId="0" xfId="0"/>
    <xf numFmtId="14" fontId="0" fillId="0" borderId="0" xfId="0" applyNumberFormat="1"/>
    <xf numFmtId="0" fontId="1" fillId="0" borderId="1" xfId="1">
      <alignment horizontal="left" indent="1"/>
    </xf>
    <xf numFmtId="14" fontId="1" fillId="0" borderId="1" xfId="1" applyNumberFormat="1">
      <alignment horizontal="left" indent="1"/>
    </xf>
    <xf numFmtId="0" fontId="2" fillId="2" borderId="1" xfId="1" applyFont="1" applyFill="1">
      <alignment horizontal="left" indent="1"/>
    </xf>
    <xf numFmtId="14" fontId="1" fillId="0" borderId="1" xfId="1" quotePrefix="1" applyNumberFormat="1">
      <alignment horizontal="left" indent="1"/>
    </xf>
    <xf numFmtId="0" fontId="1" fillId="0" borderId="1" xfId="1" applyAlignment="1">
      <alignment horizontal="center"/>
    </xf>
    <xf numFmtId="0" fontId="1" fillId="3" borderId="1" xfId="1" applyFill="1" applyAlignment="1">
      <alignment horizontal="center"/>
    </xf>
    <xf numFmtId="0" fontId="1" fillId="0" borderId="1" xfId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1" quotePrefix="1" applyNumberFormat="1">
      <alignment horizontal="left" indent="1"/>
    </xf>
    <xf numFmtId="165" fontId="0" fillId="0" borderId="0" xfId="0" quotePrefix="1" applyNumberFormat="1"/>
    <xf numFmtId="14" fontId="1" fillId="0" borderId="1" xfId="1" applyNumberFormat="1" applyAlignment="1"/>
    <xf numFmtId="0" fontId="1" fillId="0" borderId="1" xfId="1" quotePrefix="1" applyAlignment="1"/>
    <xf numFmtId="49" fontId="1" fillId="0" borderId="1" xfId="1" applyNumberFormat="1" applyAlignment="1"/>
    <xf numFmtId="0" fontId="2" fillId="4" borderId="1" xfId="1" applyFont="1" applyFill="1">
      <alignment horizontal="left" indent="1"/>
    </xf>
    <xf numFmtId="0" fontId="1" fillId="0" borderId="1" xfId="1" applyNumberFormat="1">
      <alignment horizontal="left" indent="1"/>
    </xf>
    <xf numFmtId="167" fontId="1" fillId="0" borderId="1" xfId="1" applyNumberFormat="1">
      <alignment horizontal="left" indent="1"/>
    </xf>
    <xf numFmtId="168" fontId="1" fillId="0" borderId="1" xfId="1" applyNumberFormat="1">
      <alignment horizontal="left" indent="1"/>
    </xf>
    <xf numFmtId="169" fontId="1" fillId="0" borderId="1" xfId="1" applyNumberFormat="1">
      <alignment horizontal="left" indent="1"/>
    </xf>
    <xf numFmtId="170" fontId="1" fillId="0" borderId="1" xfId="1" applyNumberFormat="1">
      <alignment horizontal="left" indent="1"/>
    </xf>
    <xf numFmtId="171" fontId="1" fillId="0" borderId="1" xfId="1" applyNumberFormat="1">
      <alignment horizontal="left" indent="1"/>
    </xf>
    <xf numFmtId="0" fontId="1" fillId="0" borderId="1" xfId="1" quotePrefix="1">
      <alignment horizontal="left" indent="1"/>
    </xf>
    <xf numFmtId="0" fontId="0" fillId="0" borderId="0" xfId="0" applyNumberFormat="1"/>
    <xf numFmtId="0" fontId="2" fillId="5" borderId="1" xfId="1" applyFont="1" applyFill="1">
      <alignment horizontal="left" indent="1"/>
    </xf>
    <xf numFmtId="0" fontId="2" fillId="4" borderId="2" xfId="1" applyFont="1" applyFill="1" applyBorder="1" applyAlignment="1">
      <alignment horizontal="left" indent="1"/>
    </xf>
    <xf numFmtId="0" fontId="2" fillId="4" borderId="0" xfId="1" applyFont="1" applyFill="1" applyBorder="1" applyAlignment="1">
      <alignment horizontal="left" indent="1"/>
    </xf>
    <xf numFmtId="166" fontId="1" fillId="0" borderId="2" xfId="1" applyNumberFormat="1" applyBorder="1" applyAlignment="1">
      <alignment horizontal="left" indent="1"/>
    </xf>
    <xf numFmtId="166" fontId="1" fillId="0" borderId="0" xfId="1" applyNumberFormat="1" applyBorder="1" applyAlignment="1">
      <alignment horizontal="left" indent="1"/>
    </xf>
    <xf numFmtId="0" fontId="4" fillId="0" borderId="0" xfId="2"/>
  </cellXfs>
  <cellStyles count="3">
    <cellStyle name="Default" xfId="1" xr:uid="{A20B6077-F335-4EDA-B481-0BFABA6F4C25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ook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Google - modified"/>
      <sheetName val="Regex search"/>
      <sheetName val="Sheet1"/>
      <sheetName val="Sheet2"/>
      <sheetName val="Sheet3"/>
      <sheetName val="Profit Loss"/>
      <sheetName val="Sheet4"/>
      <sheetName val="Sheet5"/>
      <sheetName val="1"/>
      <sheetName val="2"/>
      <sheetName val="3"/>
      <sheetName val="List (2)"/>
    </sheetNames>
    <definedNames>
      <definedName name="ShowFormul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learn-to-use-the-year-function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learn-to-use-the-year-function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learn-to-use-the-year-function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learn-to-use-the-year-function/" TargetMode="External"/><Relationship Id="rId1" Type="http://schemas.openxmlformats.org/officeDocument/2006/relationships/hyperlink" Target="https://www.get-digital-help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et-digital-help.com/learn-to-use-the-year-function/" TargetMode="External"/><Relationship Id="rId1" Type="http://schemas.openxmlformats.org/officeDocument/2006/relationships/hyperlink" Target="https://www.get-digital-help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get-digital-help.com/learn-to-use-the-year-function/" TargetMode="External"/><Relationship Id="rId1" Type="http://schemas.openxmlformats.org/officeDocument/2006/relationships/hyperlink" Target="https://www.get-digital-help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get-digital-help.com/learn-to-use-the-year-function/" TargetMode="External"/><Relationship Id="rId1" Type="http://schemas.openxmlformats.org/officeDocument/2006/relationships/hyperlink" Target="https://www.get-digital-help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get-digital-help.com/learn-to-use-the-year-function/" TargetMode="External"/><Relationship Id="rId1" Type="http://schemas.openxmlformats.org/officeDocument/2006/relationships/hyperlink" Target="https://www.get-digital-help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get-digital-help.com/learn-to-use-the-year-function/" TargetMode="External"/><Relationship Id="rId1" Type="http://schemas.openxmlformats.org/officeDocument/2006/relationships/hyperlink" Target="https://www.get-digital-help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get-digital-help.com/learn-to-use-the-year-function/" TargetMode="External"/><Relationship Id="rId1" Type="http://schemas.openxmlformats.org/officeDocument/2006/relationships/hyperlink" Target="https://www.get-digital-help.com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get-digital-help.com/learn-to-use-the-year-function/" TargetMode="External"/><Relationship Id="rId1" Type="http://schemas.openxmlformats.org/officeDocument/2006/relationships/hyperlink" Target="https://www.get-digital-help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get-digital-help.com/learn-to-use-the-year-function/" TargetMode="External"/><Relationship Id="rId1" Type="http://schemas.openxmlformats.org/officeDocument/2006/relationships/hyperlink" Target="https://www.get-digital-help.com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get-digital-help.com/learn-to-use-the-year-function/" TargetMode="External"/><Relationship Id="rId1" Type="http://schemas.openxmlformats.org/officeDocument/2006/relationships/hyperlink" Target="https://www.get-digital-help.com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get-digital-help.com/learn-to-use-the-year-function/" TargetMode="External"/><Relationship Id="rId1" Type="http://schemas.openxmlformats.org/officeDocument/2006/relationships/hyperlink" Target="https://www.get-digital-help.com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get-digital-help.com/learn-to-use-the-year-function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D1A57-9D6F-42E1-9FD0-D4062F3203CE}">
  <sheetPr codeName="Sheet1"/>
  <dimension ref="B2:G13"/>
  <sheetViews>
    <sheetView showGridLines="0" tabSelected="1" zoomScale="150" zoomScaleNormal="150" workbookViewId="0"/>
  </sheetViews>
  <sheetFormatPr defaultRowHeight="15" x14ac:dyDescent="0.25"/>
  <cols>
    <col min="2" max="2" width="12.140625" customWidth="1"/>
    <col min="3" max="3" width="16.140625" customWidth="1"/>
    <col min="4" max="4" width="12.28515625" customWidth="1"/>
    <col min="6" max="6" width="10" bestFit="1" customWidth="1"/>
    <col min="7" max="7" width="15" bestFit="1" customWidth="1"/>
  </cols>
  <sheetData>
    <row r="2" spans="2:7" x14ac:dyDescent="0.25">
      <c r="B2" s="4" t="s">
        <v>0</v>
      </c>
      <c r="C2" s="4" t="s">
        <v>1</v>
      </c>
      <c r="D2" s="4" t="s">
        <v>2</v>
      </c>
      <c r="F2" t="s">
        <v>23</v>
      </c>
      <c r="G2" s="30" t="s">
        <v>25</v>
      </c>
    </row>
    <row r="3" spans="2:7" x14ac:dyDescent="0.25">
      <c r="B3" s="3">
        <v>19184</v>
      </c>
      <c r="C3" s="2">
        <f>YEAR(B3)</f>
        <v>1952</v>
      </c>
      <c r="D3" s="2" t="str">
        <f>[1]!ShowFormula(C3)</f>
        <v>=YEAR(B3)</v>
      </c>
      <c r="F3" t="s">
        <v>24</v>
      </c>
      <c r="G3" s="30" t="s">
        <v>26</v>
      </c>
    </row>
    <row r="4" spans="2:7" x14ac:dyDescent="0.25">
      <c r="B4" s="3">
        <v>4204</v>
      </c>
      <c r="C4" s="2">
        <f t="shared" ref="C4:C9" si="0">YEAR(B4)</f>
        <v>1911</v>
      </c>
      <c r="D4" s="2" t="str">
        <f>[1]!ShowFormula(C4)</f>
        <v>=YEAR(B4)</v>
      </c>
    </row>
    <row r="5" spans="2:7" x14ac:dyDescent="0.25">
      <c r="B5" s="3">
        <v>31479</v>
      </c>
      <c r="C5" s="2">
        <f t="shared" si="0"/>
        <v>1986</v>
      </c>
      <c r="D5" s="2" t="str">
        <f>[1]!ShowFormula(C5)</f>
        <v>=YEAR(B5)</v>
      </c>
    </row>
    <row r="6" spans="2:7" x14ac:dyDescent="0.25">
      <c r="B6" s="3">
        <v>31315</v>
      </c>
      <c r="C6" s="2">
        <f t="shared" si="0"/>
        <v>1985</v>
      </c>
      <c r="D6" s="2" t="str">
        <f>[1]!ShowFormula(C6)</f>
        <v>=YEAR(B6)</v>
      </c>
    </row>
    <row r="7" spans="2:7" x14ac:dyDescent="0.25">
      <c r="B7" s="3">
        <v>4523</v>
      </c>
      <c r="C7" s="2">
        <f t="shared" si="0"/>
        <v>1912</v>
      </c>
      <c r="D7" s="2" t="str">
        <f>[1]!ShowFormula(C7)</f>
        <v>=YEAR(B7)</v>
      </c>
    </row>
    <row r="8" spans="2:7" x14ac:dyDescent="0.25">
      <c r="B8" s="3">
        <v>39191</v>
      </c>
      <c r="C8" s="2">
        <f t="shared" si="0"/>
        <v>2007</v>
      </c>
      <c r="D8" s="2" t="str">
        <f>[1]!ShowFormula(C8)</f>
        <v>=YEAR(B8)</v>
      </c>
    </row>
    <row r="9" spans="2:7" x14ac:dyDescent="0.25">
      <c r="B9" s="3">
        <v>25945</v>
      </c>
      <c r="C9" s="2">
        <f t="shared" si="0"/>
        <v>1971</v>
      </c>
      <c r="D9" s="2" t="str">
        <f>[1]!ShowFormula(C9)</f>
        <v>=YEAR(B9)</v>
      </c>
    </row>
    <row r="13" spans="2:7" x14ac:dyDescent="0.25">
      <c r="C13" s="1">
        <v>2958465</v>
      </c>
    </row>
  </sheetData>
  <hyperlinks>
    <hyperlink ref="G2" r:id="rId1" xr:uid="{DD31063A-7F58-482A-A208-E7A41FC14D69}"/>
    <hyperlink ref="G3" r:id="rId2" xr:uid="{FACB299D-A640-42AE-8DF8-A84624C6D31E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0F8F8-DDB8-46EA-83E6-0F84400A1832}">
  <dimension ref="B2:F13"/>
  <sheetViews>
    <sheetView showGridLines="0" zoomScale="150" zoomScaleNormal="150" workbookViewId="0"/>
  </sheetViews>
  <sheetFormatPr defaultRowHeight="15" x14ac:dyDescent="0.25"/>
  <cols>
    <col min="2" max="2" width="12.140625" customWidth="1"/>
    <col min="3" max="3" width="16.140625" customWidth="1"/>
    <col min="4" max="4" width="12.28515625" customWidth="1"/>
  </cols>
  <sheetData>
    <row r="2" spans="2:6" x14ac:dyDescent="0.25">
      <c r="B2" s="4" t="s">
        <v>0</v>
      </c>
      <c r="C2" s="4" t="s">
        <v>1</v>
      </c>
      <c r="E2" t="s">
        <v>23</v>
      </c>
      <c r="F2" s="30" t="s">
        <v>25</v>
      </c>
    </row>
    <row r="3" spans="2:6" x14ac:dyDescent="0.25">
      <c r="B3" s="3">
        <v>19184</v>
      </c>
      <c r="C3" s="2">
        <f>YEAR(B3)</f>
        <v>1952</v>
      </c>
      <c r="E3" t="s">
        <v>24</v>
      </c>
      <c r="F3" s="30" t="s">
        <v>26</v>
      </c>
    </row>
    <row r="4" spans="2:6" x14ac:dyDescent="0.25">
      <c r="B4" s="3">
        <v>4204</v>
      </c>
      <c r="C4" s="2">
        <f t="shared" ref="C4:C9" si="0">YEAR(B4)</f>
        <v>1911</v>
      </c>
    </row>
    <row r="5" spans="2:6" x14ac:dyDescent="0.25">
      <c r="B5" s="3">
        <v>31479</v>
      </c>
      <c r="C5" s="2">
        <f t="shared" si="0"/>
        <v>1986</v>
      </c>
    </row>
    <row r="6" spans="2:6" x14ac:dyDescent="0.25">
      <c r="B6" s="3">
        <v>31315</v>
      </c>
      <c r="C6" s="2">
        <f t="shared" si="0"/>
        <v>1985</v>
      </c>
    </row>
    <row r="7" spans="2:6" x14ac:dyDescent="0.25">
      <c r="B7" s="3">
        <v>4523</v>
      </c>
      <c r="C7" s="2">
        <f t="shared" si="0"/>
        <v>1912</v>
      </c>
    </row>
    <row r="8" spans="2:6" x14ac:dyDescent="0.25">
      <c r="B8" s="3">
        <v>39191</v>
      </c>
      <c r="C8" s="2">
        <f t="shared" si="0"/>
        <v>2007</v>
      </c>
    </row>
    <row r="9" spans="2:6" x14ac:dyDescent="0.25">
      <c r="B9" s="3">
        <v>25945</v>
      </c>
      <c r="C9" s="2">
        <f t="shared" si="0"/>
        <v>1971</v>
      </c>
    </row>
    <row r="13" spans="2:6" x14ac:dyDescent="0.25">
      <c r="C13" s="1"/>
    </row>
  </sheetData>
  <hyperlinks>
    <hyperlink ref="F2" r:id="rId1" xr:uid="{4C2CA42C-7CF4-42C7-BA07-708A1A7F78DD}"/>
    <hyperlink ref="F3" r:id="rId2" xr:uid="{6C6AE24A-E5FE-42E4-B6B1-33E4DAA7D71E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96706-0125-45D9-A173-CECEAECFE142}">
  <dimension ref="B2:U13"/>
  <sheetViews>
    <sheetView showGridLines="0" zoomScale="150" zoomScaleNormal="150" workbookViewId="0"/>
  </sheetViews>
  <sheetFormatPr defaultRowHeight="15" x14ac:dyDescent="0.25"/>
  <cols>
    <col min="1" max="1" width="5.42578125" customWidth="1"/>
    <col min="2" max="2" width="18.140625" customWidth="1"/>
    <col min="3" max="3" width="16.140625" customWidth="1"/>
    <col min="4" max="4" width="12.28515625" customWidth="1"/>
    <col min="5" max="19" width="3.140625" style="9" customWidth="1"/>
  </cols>
  <sheetData>
    <row r="2" spans="2:21" x14ac:dyDescent="0.25">
      <c r="B2" s="4" t="s">
        <v>0</v>
      </c>
      <c r="C2" s="4" t="s">
        <v>4</v>
      </c>
      <c r="T2" t="s">
        <v>23</v>
      </c>
      <c r="U2" s="30" t="s">
        <v>25</v>
      </c>
    </row>
    <row r="3" spans="2:21" x14ac:dyDescent="0.25">
      <c r="B3" s="5" t="str">
        <f>"Date: " &amp;"7/9/1952"</f>
        <v>Date: 7/9/1952</v>
      </c>
      <c r="C3" s="2" t="str">
        <f>RIGHT(B3,4)</f>
        <v>1952</v>
      </c>
      <c r="E3" s="6" t="str" cm="1">
        <f t="array" ref="E3:P3">MID(B4,_xlfn.SEQUENCE(,LEN(B4)),1)</f>
        <v>7</v>
      </c>
      <c r="F3" s="6" t="str">
        <v>/</v>
      </c>
      <c r="G3" s="6" t="str">
        <v>5</v>
      </c>
      <c r="H3" s="6" t="str">
        <v>/</v>
      </c>
      <c r="I3" s="6" t="str">
        <v>1</v>
      </c>
      <c r="J3" s="6" t="str">
        <v>9</v>
      </c>
      <c r="K3" s="6" t="str">
        <v>1</v>
      </c>
      <c r="L3" s="6" t="str">
        <v>1</v>
      </c>
      <c r="M3" s="6" t="str">
        <v xml:space="preserve"> </v>
      </c>
      <c r="N3" s="6" t="str">
        <v>d</v>
      </c>
      <c r="O3" s="6" t="str">
        <v>o</v>
      </c>
      <c r="P3" s="6" t="str">
        <v>t</v>
      </c>
      <c r="Q3"/>
      <c r="R3"/>
      <c r="S3"/>
      <c r="T3" t="s">
        <v>24</v>
      </c>
      <c r="U3" s="30" t="s">
        <v>26</v>
      </c>
    </row>
    <row r="4" spans="2:21" x14ac:dyDescent="0.25">
      <c r="B4" s="3" t="s">
        <v>3</v>
      </c>
      <c r="C4" s="2" t="str">
        <f>MID(B4,5,4)</f>
        <v>1911</v>
      </c>
      <c r="E4" s="8" cm="1">
        <f t="array" ref="E4:P4">_xlfn.SEQUENCE(,LEN(B4))</f>
        <v>1</v>
      </c>
      <c r="F4" s="8">
        <v>2</v>
      </c>
      <c r="G4" s="8">
        <v>3</v>
      </c>
      <c r="H4" s="8">
        <v>4</v>
      </c>
      <c r="I4" s="7">
        <v>5</v>
      </c>
      <c r="J4" s="7">
        <v>6</v>
      </c>
      <c r="K4" s="7">
        <v>7</v>
      </c>
      <c r="L4" s="7">
        <v>8</v>
      </c>
      <c r="M4" s="6">
        <v>9</v>
      </c>
      <c r="N4" s="6">
        <v>10</v>
      </c>
      <c r="O4" s="6">
        <v>11</v>
      </c>
      <c r="P4" s="6">
        <v>12</v>
      </c>
      <c r="Q4"/>
      <c r="R4"/>
      <c r="S4"/>
    </row>
    <row r="5" spans="2:21" x14ac:dyDescent="0.25">
      <c r="B5" s="3" t="str">
        <f>"1986-03-08 text"</f>
        <v>1986-03-08 text</v>
      </c>
      <c r="C5" s="2" t="str">
        <f>LEFT(B5,4)</f>
        <v>1986</v>
      </c>
      <c r="E5" s="10"/>
    </row>
    <row r="6" spans="2:21" x14ac:dyDescent="0.25">
      <c r="E6"/>
    </row>
    <row r="13" spans="2:21" x14ac:dyDescent="0.25">
      <c r="C13" s="1"/>
    </row>
  </sheetData>
  <hyperlinks>
    <hyperlink ref="U2" r:id="rId1" xr:uid="{BF5F6C69-7279-4138-8C6D-872F9B08836F}"/>
    <hyperlink ref="U3" r:id="rId2" xr:uid="{71B84558-FB3C-4412-B941-46B021C0A90F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031FC-1B9B-4082-8BF1-4C811524D4DF}">
  <dimension ref="B2:F13"/>
  <sheetViews>
    <sheetView showGridLines="0" zoomScale="150" zoomScaleNormal="150" workbookViewId="0"/>
  </sheetViews>
  <sheetFormatPr defaultRowHeight="15" x14ac:dyDescent="0.25"/>
  <cols>
    <col min="2" max="2" width="12.140625" customWidth="1"/>
    <col min="3" max="3" width="16.140625" customWidth="1"/>
    <col min="4" max="4" width="12.28515625" customWidth="1"/>
  </cols>
  <sheetData>
    <row r="2" spans="2:6" x14ac:dyDescent="0.25">
      <c r="B2" s="4" t="s">
        <v>0</v>
      </c>
      <c r="C2" s="4" t="s">
        <v>1</v>
      </c>
      <c r="E2" t="s">
        <v>23</v>
      </c>
      <c r="F2" s="30" t="s">
        <v>25</v>
      </c>
    </row>
    <row r="3" spans="2:6" x14ac:dyDescent="0.25">
      <c r="B3" s="3">
        <v>19184</v>
      </c>
      <c r="C3" s="2" t="e" cm="1">
        <f t="array" aca="1" ref="C3" ca="1">YEAAR(B3)</f>
        <v>#NAME?</v>
      </c>
      <c r="E3" t="s">
        <v>24</v>
      </c>
      <c r="F3" s="30" t="s">
        <v>26</v>
      </c>
    </row>
    <row r="13" spans="2:6" x14ac:dyDescent="0.25">
      <c r="C13" s="1"/>
    </row>
  </sheetData>
  <hyperlinks>
    <hyperlink ref="F2" r:id="rId1" xr:uid="{D79AD957-6F82-482A-9C45-88F55CCD870E}"/>
    <hyperlink ref="F3" r:id="rId2" xr:uid="{8767ACBE-AB7D-4B63-AE12-74D7E682D40B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1F322-E195-4BE9-BC10-104F2204BD22}">
  <dimension ref="B2:F3"/>
  <sheetViews>
    <sheetView showGridLines="0" zoomScale="150" zoomScaleNormal="150" workbookViewId="0"/>
  </sheetViews>
  <sheetFormatPr defaultRowHeight="15" x14ac:dyDescent="0.25"/>
  <cols>
    <col min="2" max="2" width="19.5703125" customWidth="1"/>
    <col min="3" max="3" width="16.140625" customWidth="1"/>
    <col min="4" max="4" width="16.28515625" customWidth="1"/>
    <col min="5" max="5" width="18.140625" bestFit="1" customWidth="1"/>
  </cols>
  <sheetData>
    <row r="2" spans="2:6" x14ac:dyDescent="0.25">
      <c r="B2" s="4" t="s">
        <v>0</v>
      </c>
      <c r="C2" s="4" t="s">
        <v>1</v>
      </c>
      <c r="E2" t="s">
        <v>23</v>
      </c>
      <c r="F2" s="30" t="s">
        <v>25</v>
      </c>
    </row>
    <row r="3" spans="2:6" x14ac:dyDescent="0.25">
      <c r="B3" s="11" t="str">
        <f>TEXT(DATE(2023,11,25),"yyyy mmmm d")</f>
        <v>2023 November 25</v>
      </c>
      <c r="C3" s="2" t="str">
        <f>LEFT(B3,4)</f>
        <v>2023</v>
      </c>
      <c r="E3" t="s">
        <v>24</v>
      </c>
      <c r="F3" s="30" t="s">
        <v>26</v>
      </c>
    </row>
  </sheetData>
  <phoneticPr fontId="3" type="noConversion"/>
  <hyperlinks>
    <hyperlink ref="F2" r:id="rId1" xr:uid="{E95883C8-0A1A-4C1E-84E0-1A39D949CA5C}"/>
    <hyperlink ref="F3" r:id="rId2" xr:uid="{52A9D8BB-A3E0-4C9E-B706-674C3090830A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4AC3D-DD84-4736-A03F-0C5018C997DC}">
  <dimension ref="B2:F3"/>
  <sheetViews>
    <sheetView showGridLines="0" zoomScale="150" zoomScaleNormal="150" workbookViewId="0"/>
  </sheetViews>
  <sheetFormatPr defaultRowHeight="15" x14ac:dyDescent="0.25"/>
  <cols>
    <col min="2" max="2" width="19.5703125" customWidth="1"/>
    <col min="3" max="3" width="16.140625" customWidth="1"/>
    <col min="4" max="4" width="16.28515625" customWidth="1"/>
    <col min="5" max="5" width="18.140625" bestFit="1" customWidth="1"/>
  </cols>
  <sheetData>
    <row r="2" spans="2:6" x14ac:dyDescent="0.25">
      <c r="B2" s="4" t="s">
        <v>0</v>
      </c>
      <c r="C2" s="4" t="s">
        <v>1</v>
      </c>
      <c r="E2" t="s">
        <v>23</v>
      </c>
      <c r="F2" s="30" t="s">
        <v>25</v>
      </c>
    </row>
    <row r="3" spans="2:6" x14ac:dyDescent="0.25">
      <c r="B3" s="11">
        <v>11052023</v>
      </c>
      <c r="C3" s="2">
        <f>YEAR(DATE(RIGHT(B3,4),LEFT(B3,2),MID(B3,3,2)))</f>
        <v>2023</v>
      </c>
      <c r="E3" t="s">
        <v>24</v>
      </c>
      <c r="F3" s="30" t="s">
        <v>26</v>
      </c>
    </row>
  </sheetData>
  <hyperlinks>
    <hyperlink ref="F2" r:id="rId1" xr:uid="{3201B524-5ADC-4177-9A3B-60F968CE0135}"/>
    <hyperlink ref="F3" r:id="rId2" xr:uid="{18250740-19D3-49B0-BE22-18FDEFF55ED6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84C26-EC59-4468-BB26-64B7C6270046}">
  <dimension ref="B2:E5"/>
  <sheetViews>
    <sheetView showGridLines="0" zoomScale="150" zoomScaleNormal="150" workbookViewId="0"/>
  </sheetViews>
  <sheetFormatPr defaultRowHeight="15" x14ac:dyDescent="0.25"/>
  <cols>
    <col min="2" max="2" width="19.5703125" customWidth="1"/>
    <col min="3" max="3" width="16.140625" customWidth="1"/>
    <col min="4" max="4" width="16.28515625" customWidth="1"/>
    <col min="5" max="5" width="18.140625" bestFit="1" customWidth="1"/>
  </cols>
  <sheetData>
    <row r="2" spans="2:5" x14ac:dyDescent="0.25">
      <c r="B2" s="4" t="s">
        <v>0</v>
      </c>
      <c r="D2" t="s">
        <v>23</v>
      </c>
      <c r="E2" s="30" t="s">
        <v>25</v>
      </c>
    </row>
    <row r="3" spans="2:5" x14ac:dyDescent="0.25">
      <c r="B3" s="14">
        <v>11052023</v>
      </c>
      <c r="D3" t="s">
        <v>24</v>
      </c>
      <c r="E3" s="30" t="s">
        <v>26</v>
      </c>
    </row>
    <row r="4" spans="2:5" x14ac:dyDescent="0.25">
      <c r="B4" s="13">
        <v>45925</v>
      </c>
      <c r="D4" s="1"/>
    </row>
    <row r="5" spans="2:5" x14ac:dyDescent="0.25">
      <c r="B5" s="15" t="s">
        <v>5</v>
      </c>
    </row>
  </sheetData>
  <hyperlinks>
    <hyperlink ref="E2" r:id="rId1" xr:uid="{7DD9DE82-9258-4B65-939D-B2A778890325}"/>
    <hyperlink ref="E3" r:id="rId2" xr:uid="{2F5C5C43-078B-4F86-A4B7-86B25774BCC0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62F1F-AEB6-4258-905A-5F0EE5C0A6DD}">
  <dimension ref="B2:F6"/>
  <sheetViews>
    <sheetView showGridLines="0" zoomScale="150" zoomScaleNormal="150" workbookViewId="0"/>
  </sheetViews>
  <sheetFormatPr defaultRowHeight="15" x14ac:dyDescent="0.25"/>
  <cols>
    <col min="1" max="1" width="2.85546875" customWidth="1"/>
    <col min="2" max="2" width="21.140625" bestFit="1" customWidth="1"/>
    <col min="3" max="3" width="16.140625" customWidth="1"/>
    <col min="4" max="4" width="16.28515625" customWidth="1"/>
    <col min="5" max="5" width="18.140625" bestFit="1" customWidth="1"/>
  </cols>
  <sheetData>
    <row r="2" spans="2:6" x14ac:dyDescent="0.25">
      <c r="B2" s="4" t="s">
        <v>6</v>
      </c>
      <c r="C2" s="4" t="s">
        <v>7</v>
      </c>
      <c r="E2" t="s">
        <v>23</v>
      </c>
      <c r="F2" s="30" t="s">
        <v>25</v>
      </c>
    </row>
    <row r="3" spans="2:6" x14ac:dyDescent="0.25">
      <c r="B3" s="3">
        <v>42462</v>
      </c>
      <c r="C3" s="3">
        <v>43553</v>
      </c>
      <c r="E3" t="s">
        <v>24</v>
      </c>
      <c r="F3" s="30" t="s">
        <v>26</v>
      </c>
    </row>
    <row r="4" spans="2:6" x14ac:dyDescent="0.25">
      <c r="D4" s="1"/>
    </row>
    <row r="5" spans="2:6" x14ac:dyDescent="0.25">
      <c r="B5" s="16" t="s">
        <v>8</v>
      </c>
    </row>
    <row r="6" spans="2:6" x14ac:dyDescent="0.25">
      <c r="B6" s="2">
        <f>DATEDIF(B3,C3,"y")</f>
        <v>2</v>
      </c>
    </row>
  </sheetData>
  <hyperlinks>
    <hyperlink ref="F2" r:id="rId1" xr:uid="{0A74632D-4AD3-432F-BEB5-F89D4AAA2CBC}"/>
    <hyperlink ref="F3" r:id="rId2" xr:uid="{77DA4244-17B1-4810-A386-750BA279AAEC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D6A2E-AFFF-4E00-A1A5-74CCDC629986}">
  <dimension ref="B2:G6"/>
  <sheetViews>
    <sheetView showGridLines="0" zoomScale="150" zoomScaleNormal="150" workbookViewId="0"/>
  </sheetViews>
  <sheetFormatPr defaultRowHeight="15" x14ac:dyDescent="0.25"/>
  <cols>
    <col min="1" max="1" width="2.85546875" customWidth="1"/>
    <col min="2" max="2" width="10.85546875" customWidth="1"/>
    <col min="3" max="3" width="4.140625" customWidth="1"/>
    <col min="4" max="4" width="21.140625" bestFit="1" customWidth="1"/>
    <col min="5" max="5" width="18.140625" bestFit="1" customWidth="1"/>
  </cols>
  <sheetData>
    <row r="2" spans="2:7" x14ac:dyDescent="0.25">
      <c r="B2" s="4" t="s">
        <v>4</v>
      </c>
      <c r="D2" s="16" t="s">
        <v>0</v>
      </c>
      <c r="F2" t="s">
        <v>23</v>
      </c>
      <c r="G2" s="30" t="s">
        <v>25</v>
      </c>
    </row>
    <row r="3" spans="2:7" x14ac:dyDescent="0.25">
      <c r="B3" s="17">
        <v>2025</v>
      </c>
      <c r="D3" s="3">
        <f>DATE(B3,1,1)</f>
        <v>45658</v>
      </c>
      <c r="E3" s="12"/>
      <c r="F3" t="s">
        <v>24</v>
      </c>
      <c r="G3" s="30" t="s">
        <v>26</v>
      </c>
    </row>
    <row r="4" spans="2:7" x14ac:dyDescent="0.25">
      <c r="D4" s="1"/>
    </row>
    <row r="5" spans="2:7" x14ac:dyDescent="0.25">
      <c r="B5" s="26" t="s">
        <v>9</v>
      </c>
      <c r="C5" s="27"/>
      <c r="D5" s="27"/>
    </row>
    <row r="6" spans="2:7" x14ac:dyDescent="0.25">
      <c r="B6" s="28">
        <f>DATE(B3,1,1)</f>
        <v>45658</v>
      </c>
      <c r="C6" s="29"/>
      <c r="D6" s="29"/>
    </row>
  </sheetData>
  <mergeCells count="2">
    <mergeCell ref="B5:D5"/>
    <mergeCell ref="B6:D6"/>
  </mergeCells>
  <hyperlinks>
    <hyperlink ref="G2" r:id="rId1" xr:uid="{39477C79-123A-45E6-8818-ADFDB04AACAE}"/>
    <hyperlink ref="G3" r:id="rId2" xr:uid="{FD66DDC1-AF31-4248-B800-2A53ED8538C1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7719C-02B6-48E8-A878-BF0046814A24}">
  <dimension ref="B2:F8"/>
  <sheetViews>
    <sheetView showGridLines="0" zoomScale="150" zoomScaleNormal="150" workbookViewId="0"/>
  </sheetViews>
  <sheetFormatPr defaultRowHeight="15" x14ac:dyDescent="0.25"/>
  <cols>
    <col min="1" max="1" width="2.85546875" customWidth="1"/>
    <col min="2" max="2" width="21.140625" bestFit="1" customWidth="1"/>
    <col min="3" max="3" width="18.140625" bestFit="1" customWidth="1"/>
  </cols>
  <sheetData>
    <row r="2" spans="2:6" x14ac:dyDescent="0.25">
      <c r="B2" s="16" t="s">
        <v>0</v>
      </c>
      <c r="C2" s="16" t="s">
        <v>10</v>
      </c>
      <c r="E2" t="s">
        <v>23</v>
      </c>
      <c r="F2" s="30" t="s">
        <v>25</v>
      </c>
    </row>
    <row r="3" spans="2:6" x14ac:dyDescent="0.25">
      <c r="B3" s="3">
        <v>45836</v>
      </c>
      <c r="C3" s="23" t="s">
        <v>11</v>
      </c>
      <c r="E3" t="s">
        <v>24</v>
      </c>
      <c r="F3" s="30" t="s">
        <v>26</v>
      </c>
    </row>
    <row r="4" spans="2:6" x14ac:dyDescent="0.25">
      <c r="B4" s="18">
        <v>45836</v>
      </c>
      <c r="C4" s="23" t="s">
        <v>12</v>
      </c>
    </row>
    <row r="5" spans="2:6" x14ac:dyDescent="0.25">
      <c r="B5" s="19">
        <v>45836</v>
      </c>
      <c r="C5" s="23" t="s">
        <v>13</v>
      </c>
    </row>
    <row r="6" spans="2:6" x14ac:dyDescent="0.25">
      <c r="B6" s="20">
        <v>45836</v>
      </c>
      <c r="C6" s="23" t="s">
        <v>14</v>
      </c>
    </row>
    <row r="7" spans="2:6" x14ac:dyDescent="0.25">
      <c r="B7" s="21">
        <v>45836</v>
      </c>
      <c r="C7" s="23" t="s">
        <v>15</v>
      </c>
    </row>
    <row r="8" spans="2:6" x14ac:dyDescent="0.25">
      <c r="B8" s="22">
        <v>45836</v>
      </c>
      <c r="C8" s="23" t="s">
        <v>16</v>
      </c>
    </row>
  </sheetData>
  <hyperlinks>
    <hyperlink ref="F2" r:id="rId1" xr:uid="{4F6A7050-9426-4471-9DAE-37588C8551B9}"/>
    <hyperlink ref="F3" r:id="rId2" xr:uid="{E82E3025-9D50-4236-85A4-948ABB252D15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07DF-1560-4B04-9F01-1016A185741A}">
  <dimension ref="B2:F8"/>
  <sheetViews>
    <sheetView showGridLines="0" zoomScale="150" zoomScaleNormal="150" workbookViewId="0"/>
  </sheetViews>
  <sheetFormatPr defaultRowHeight="15" x14ac:dyDescent="0.25"/>
  <cols>
    <col min="1" max="1" width="2.85546875" customWidth="1"/>
    <col min="2" max="2" width="21.140625" bestFit="1" customWidth="1"/>
    <col min="3" max="3" width="18.140625" bestFit="1" customWidth="1"/>
  </cols>
  <sheetData>
    <row r="2" spans="2:6" x14ac:dyDescent="0.25">
      <c r="B2" s="16" t="s">
        <v>0</v>
      </c>
      <c r="C2" s="16" t="s">
        <v>17</v>
      </c>
      <c r="E2" t="s">
        <v>23</v>
      </c>
      <c r="F2" s="30" t="s">
        <v>25</v>
      </c>
    </row>
    <row r="3" spans="2:6" x14ac:dyDescent="0.25">
      <c r="B3" s="3">
        <v>45836</v>
      </c>
      <c r="C3" s="11" t="str">
        <f>YEAR(B3)&amp;" Q"&amp;INT((MONTH(B3)-1)/3)+1</f>
        <v>2025 Q2</v>
      </c>
      <c r="D3" s="24"/>
      <c r="E3" t="s">
        <v>24</v>
      </c>
      <c r="F3" s="30" t="s">
        <v>26</v>
      </c>
    </row>
    <row r="4" spans="2:6" x14ac:dyDescent="0.25">
      <c r="B4" s="3">
        <v>45706</v>
      </c>
      <c r="C4" s="11" t="str">
        <f t="shared" ref="C4:C8" si="0">YEAR(B4)&amp;" Q"&amp;INT((MONTH(B4)-1)/3)+1</f>
        <v>2025 Q1</v>
      </c>
    </row>
    <row r="5" spans="2:6" x14ac:dyDescent="0.25">
      <c r="B5" s="3">
        <v>45849</v>
      </c>
      <c r="C5" s="11" t="str">
        <f t="shared" si="0"/>
        <v>2025 Q3</v>
      </c>
    </row>
    <row r="6" spans="2:6" x14ac:dyDescent="0.25">
      <c r="B6" s="3">
        <v>46022</v>
      </c>
      <c r="C6" s="11" t="str">
        <f t="shared" si="0"/>
        <v>2025 Q4</v>
      </c>
    </row>
    <row r="7" spans="2:6" x14ac:dyDescent="0.25">
      <c r="B7" s="3">
        <v>45933</v>
      </c>
      <c r="C7" s="11" t="str">
        <f t="shared" si="0"/>
        <v>2025 Q4</v>
      </c>
    </row>
    <row r="8" spans="2:6" x14ac:dyDescent="0.25">
      <c r="B8" s="3">
        <v>45928</v>
      </c>
      <c r="C8" s="11" t="str">
        <f t="shared" si="0"/>
        <v>2025 Q3</v>
      </c>
    </row>
  </sheetData>
  <hyperlinks>
    <hyperlink ref="F2" r:id="rId1" xr:uid="{F26824B4-C65D-47D6-913D-AB2101F5CD10}"/>
    <hyperlink ref="F3" r:id="rId2" xr:uid="{49422626-E550-4E2B-8263-D975B5F82542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56F73-CD61-4B68-8371-E6C7B3AEA605}">
  <dimension ref="B2:F3"/>
  <sheetViews>
    <sheetView showGridLines="0" zoomScale="150" zoomScaleNormal="150" workbookViewId="0"/>
  </sheetViews>
  <sheetFormatPr defaultRowHeight="15" x14ac:dyDescent="0.25"/>
  <cols>
    <col min="1" max="1" width="2.85546875" customWidth="1"/>
    <col min="2" max="2" width="13.28515625" customWidth="1"/>
    <col min="3" max="3" width="18.140625" bestFit="1" customWidth="1"/>
  </cols>
  <sheetData>
    <row r="2" spans="2:6" x14ac:dyDescent="0.25">
      <c r="B2" s="16" t="s">
        <v>0</v>
      </c>
      <c r="C2" s="16" t="s">
        <v>18</v>
      </c>
      <c r="E2" t="s">
        <v>23</v>
      </c>
      <c r="F2" s="30" t="s">
        <v>25</v>
      </c>
    </row>
    <row r="3" spans="2:6" x14ac:dyDescent="0.25">
      <c r="B3" s="3">
        <v>45836</v>
      </c>
      <c r="C3" s="11" t="str">
        <f>"The year is "&amp;YEAR(B3)</f>
        <v>The year is 2025</v>
      </c>
      <c r="D3" s="24"/>
      <c r="E3" t="s">
        <v>24</v>
      </c>
      <c r="F3" s="30" t="s">
        <v>26</v>
      </c>
    </row>
  </sheetData>
  <hyperlinks>
    <hyperlink ref="F2" r:id="rId1" xr:uid="{39FE4DC3-CF6D-4028-8225-8E4EB57EAC3E}"/>
    <hyperlink ref="F3" r:id="rId2" xr:uid="{57368364-22A0-4360-90FE-CFFE90575AFD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42B90-3D7E-41EB-80F4-BE1C09E71DC8}">
  <dimension ref="B2:F6"/>
  <sheetViews>
    <sheetView showGridLines="0" zoomScale="150" zoomScaleNormal="150" workbookViewId="0"/>
  </sheetViews>
  <sheetFormatPr defaultRowHeight="15" x14ac:dyDescent="0.25"/>
  <cols>
    <col min="1" max="1" width="2.85546875" customWidth="1"/>
    <col min="2" max="2" width="13.28515625" customWidth="1"/>
    <col min="3" max="3" width="18.140625" bestFit="1" customWidth="1"/>
  </cols>
  <sheetData>
    <row r="2" spans="2:6" x14ac:dyDescent="0.25">
      <c r="B2" s="16" t="s">
        <v>4</v>
      </c>
      <c r="C2" s="16" t="s">
        <v>19</v>
      </c>
      <c r="E2" t="s">
        <v>23</v>
      </c>
      <c r="F2" s="30" t="s">
        <v>25</v>
      </c>
    </row>
    <row r="3" spans="2:6" x14ac:dyDescent="0.25">
      <c r="B3" s="17">
        <v>2024</v>
      </c>
      <c r="C3" s="11" t="s">
        <v>20</v>
      </c>
      <c r="D3" s="24"/>
      <c r="E3" t="s">
        <v>24</v>
      </c>
      <c r="F3" s="30" t="s">
        <v>26</v>
      </c>
    </row>
    <row r="5" spans="2:6" x14ac:dyDescent="0.25">
      <c r="B5" s="16" t="s">
        <v>0</v>
      </c>
    </row>
    <row r="6" spans="2:6" x14ac:dyDescent="0.25">
      <c r="B6" s="5">
        <f>DATE(B3,MATCH(C3,{"January";"February";"March";"April";"May";"June";"July";"August";"September";"October";"November";"December"},0),1)</f>
        <v>45323</v>
      </c>
    </row>
  </sheetData>
  <phoneticPr fontId="3" type="noConversion"/>
  <hyperlinks>
    <hyperlink ref="F2" r:id="rId1" xr:uid="{1297AC9F-2D90-49C5-81A5-792D1F33215D}"/>
    <hyperlink ref="F3" r:id="rId2" xr:uid="{7A4EA0E1-4B0C-42F5-BF39-60CC1C56736B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D86E-7A1E-4CBE-858A-1EB9DDF8E296}">
  <dimension ref="B2:G24"/>
  <sheetViews>
    <sheetView showGridLines="0" zoomScale="150" zoomScaleNormal="150" workbookViewId="0"/>
  </sheetViews>
  <sheetFormatPr defaultRowHeight="15" x14ac:dyDescent="0.25"/>
  <cols>
    <col min="1" max="1" width="2.85546875" customWidth="1"/>
    <col min="2" max="2" width="13.28515625" customWidth="1"/>
    <col min="3" max="3" width="5" customWidth="1"/>
    <col min="4" max="4" width="21" bestFit="1" customWidth="1"/>
  </cols>
  <sheetData>
    <row r="2" spans="2:7" x14ac:dyDescent="0.25">
      <c r="B2" s="16" t="s">
        <v>0</v>
      </c>
      <c r="D2" s="16" t="s">
        <v>21</v>
      </c>
      <c r="F2" t="s">
        <v>23</v>
      </c>
      <c r="G2" s="30" t="s">
        <v>25</v>
      </c>
    </row>
    <row r="3" spans="2:7" x14ac:dyDescent="0.25">
      <c r="B3" s="3">
        <f>DATE(2025,1,ROW(A1)*7-6)</f>
        <v>45658</v>
      </c>
      <c r="D3" s="2" t="str">
        <f>TEXT(DATE(2025,1,ROW(A1)*7-6),"m/d/yyyy")&amp;" week:"&amp;_xlfn.ISOWEEKNUM(DATE(2025,1,ROW(A1)*7-6))</f>
        <v>1/1/2025 week:1</v>
      </c>
      <c r="F3" t="s">
        <v>24</v>
      </c>
      <c r="G3" s="30" t="s">
        <v>26</v>
      </c>
    </row>
    <row r="4" spans="2:7" x14ac:dyDescent="0.25">
      <c r="B4" s="3">
        <f t="shared" ref="B4:B24" si="0">DATE(2025,1,ROW(A2)*7-6)</f>
        <v>45665</v>
      </c>
      <c r="D4" s="2" t="str">
        <f t="shared" ref="D4:D24" si="1">TEXT(DATE(2025,1,ROW(A2)*7-6),"m/d/yyyy")&amp;" week:"&amp;_xlfn.ISOWEEKNUM(DATE(2025,1,ROW(A2)*7-6))</f>
        <v>1/8/2025 week:2</v>
      </c>
    </row>
    <row r="5" spans="2:7" x14ac:dyDescent="0.25">
      <c r="B5" s="3">
        <f t="shared" si="0"/>
        <v>45672</v>
      </c>
      <c r="D5" s="2" t="str">
        <f t="shared" si="1"/>
        <v>1/15/2025 week:3</v>
      </c>
    </row>
    <row r="6" spans="2:7" x14ac:dyDescent="0.25">
      <c r="B6" s="3">
        <f t="shared" si="0"/>
        <v>45679</v>
      </c>
      <c r="D6" s="2" t="str">
        <f t="shared" si="1"/>
        <v>1/22/2025 week:4</v>
      </c>
    </row>
    <row r="7" spans="2:7" x14ac:dyDescent="0.25">
      <c r="B7" s="3">
        <f t="shared" si="0"/>
        <v>45686</v>
      </c>
      <c r="D7" s="2" t="str">
        <f t="shared" si="1"/>
        <v>1/29/2025 week:5</v>
      </c>
    </row>
    <row r="8" spans="2:7" x14ac:dyDescent="0.25">
      <c r="B8" s="3">
        <f t="shared" si="0"/>
        <v>45693</v>
      </c>
      <c r="D8" s="2" t="str">
        <f t="shared" si="1"/>
        <v>2/5/2025 week:6</v>
      </c>
    </row>
    <row r="9" spans="2:7" x14ac:dyDescent="0.25">
      <c r="B9" s="3">
        <f t="shared" si="0"/>
        <v>45700</v>
      </c>
      <c r="D9" s="2" t="str">
        <f t="shared" si="1"/>
        <v>2/12/2025 week:7</v>
      </c>
    </row>
    <row r="10" spans="2:7" x14ac:dyDescent="0.25">
      <c r="B10" s="3">
        <f t="shared" si="0"/>
        <v>45707</v>
      </c>
      <c r="D10" s="2" t="str">
        <f t="shared" si="1"/>
        <v>2/19/2025 week:8</v>
      </c>
    </row>
    <row r="11" spans="2:7" x14ac:dyDescent="0.25">
      <c r="B11" s="3">
        <f t="shared" si="0"/>
        <v>45714</v>
      </c>
      <c r="D11" s="2" t="str">
        <f t="shared" si="1"/>
        <v>2/26/2025 week:9</v>
      </c>
    </row>
    <row r="12" spans="2:7" x14ac:dyDescent="0.25">
      <c r="B12" s="3">
        <f t="shared" si="0"/>
        <v>45721</v>
      </c>
      <c r="D12" s="2" t="str">
        <f t="shared" si="1"/>
        <v>3/5/2025 week:10</v>
      </c>
    </row>
    <row r="13" spans="2:7" x14ac:dyDescent="0.25">
      <c r="B13" s="3">
        <f t="shared" si="0"/>
        <v>45728</v>
      </c>
      <c r="D13" s="2" t="str">
        <f t="shared" si="1"/>
        <v>3/12/2025 week:11</v>
      </c>
    </row>
    <row r="14" spans="2:7" x14ac:dyDescent="0.25">
      <c r="B14" s="3">
        <f t="shared" si="0"/>
        <v>45735</v>
      </c>
      <c r="D14" s="2" t="str">
        <f t="shared" si="1"/>
        <v>3/19/2025 week:12</v>
      </c>
    </row>
    <row r="15" spans="2:7" x14ac:dyDescent="0.25">
      <c r="B15" s="3">
        <f t="shared" si="0"/>
        <v>45742</v>
      </c>
      <c r="D15" s="2" t="str">
        <f t="shared" si="1"/>
        <v>3/26/2025 week:13</v>
      </c>
    </row>
    <row r="16" spans="2:7" x14ac:dyDescent="0.25">
      <c r="B16" s="3">
        <f t="shared" si="0"/>
        <v>45749</v>
      </c>
      <c r="D16" s="2" t="str">
        <f t="shared" si="1"/>
        <v>4/2/2025 week:14</v>
      </c>
    </row>
    <row r="17" spans="2:4" x14ac:dyDescent="0.25">
      <c r="B17" s="3">
        <f t="shared" si="0"/>
        <v>45756</v>
      </c>
      <c r="D17" s="2" t="str">
        <f t="shared" si="1"/>
        <v>4/9/2025 week:15</v>
      </c>
    </row>
    <row r="18" spans="2:4" x14ac:dyDescent="0.25">
      <c r="B18" s="3">
        <f>DATE(2025,1,ROW(A16)*7-6)</f>
        <v>45763</v>
      </c>
      <c r="D18" s="2" t="str">
        <f t="shared" si="1"/>
        <v>4/16/2025 week:16</v>
      </c>
    </row>
    <row r="19" spans="2:4" x14ac:dyDescent="0.25">
      <c r="B19" s="3">
        <f t="shared" si="0"/>
        <v>45770</v>
      </c>
      <c r="D19" s="2" t="str">
        <f t="shared" si="1"/>
        <v>4/23/2025 week:17</v>
      </c>
    </row>
    <row r="20" spans="2:4" x14ac:dyDescent="0.25">
      <c r="B20" s="3">
        <f t="shared" si="0"/>
        <v>45777</v>
      </c>
      <c r="D20" s="2" t="str">
        <f t="shared" si="1"/>
        <v>4/30/2025 week:18</v>
      </c>
    </row>
    <row r="21" spans="2:4" x14ac:dyDescent="0.25">
      <c r="B21" s="3">
        <f t="shared" si="0"/>
        <v>45784</v>
      </c>
      <c r="D21" s="2" t="str">
        <f t="shared" si="1"/>
        <v>5/7/2025 week:19</v>
      </c>
    </row>
    <row r="22" spans="2:4" x14ac:dyDescent="0.25">
      <c r="B22" s="3">
        <f t="shared" si="0"/>
        <v>45791</v>
      </c>
      <c r="D22" s="2" t="str">
        <f t="shared" si="1"/>
        <v>5/14/2025 week:20</v>
      </c>
    </row>
    <row r="23" spans="2:4" x14ac:dyDescent="0.25">
      <c r="B23" s="3">
        <f t="shared" si="0"/>
        <v>45798</v>
      </c>
      <c r="D23" s="2" t="str">
        <f t="shared" si="1"/>
        <v>5/21/2025 week:21</v>
      </c>
    </row>
    <row r="24" spans="2:4" x14ac:dyDescent="0.25">
      <c r="B24" s="3">
        <f t="shared" si="0"/>
        <v>45805</v>
      </c>
      <c r="D24" s="2" t="str">
        <f t="shared" si="1"/>
        <v>5/28/2025 week:22</v>
      </c>
    </row>
  </sheetData>
  <hyperlinks>
    <hyperlink ref="G2" r:id="rId1" xr:uid="{64DC1324-16ED-4DB8-B653-3BC1F5C1ECB3}"/>
    <hyperlink ref="G3" r:id="rId2" xr:uid="{B08588EF-E870-4877-BAE7-3039B02331CA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B5826-B116-4856-A13A-8977FCA8EC3A}">
  <dimension ref="B2:G3"/>
  <sheetViews>
    <sheetView showGridLines="0" zoomScale="150" zoomScaleNormal="150" workbookViewId="0"/>
  </sheetViews>
  <sheetFormatPr defaultRowHeight="15" x14ac:dyDescent="0.25"/>
  <cols>
    <col min="1" max="1" width="2.85546875" customWidth="1"/>
    <col min="2" max="2" width="13.28515625" customWidth="1"/>
    <col min="3" max="3" width="5" customWidth="1"/>
    <col min="4" max="4" width="21" bestFit="1" customWidth="1"/>
  </cols>
  <sheetData>
    <row r="2" spans="2:7" x14ac:dyDescent="0.25">
      <c r="B2" s="16" t="s">
        <v>4</v>
      </c>
      <c r="D2" s="25" t="s">
        <v>22</v>
      </c>
      <c r="F2" t="s">
        <v>23</v>
      </c>
      <c r="G2" s="30" t="s">
        <v>25</v>
      </c>
    </row>
    <row r="3" spans="2:7" x14ac:dyDescent="0.25">
      <c r="B3" s="2">
        <v>2021</v>
      </c>
      <c r="D3" s="2" t="str">
        <f>TEXT(DATE(B3,1,1),"ddddd")</f>
        <v>Friday</v>
      </c>
      <c r="F3" t="s">
        <v>24</v>
      </c>
      <c r="G3" s="30" t="s">
        <v>26</v>
      </c>
    </row>
  </sheetData>
  <hyperlinks>
    <hyperlink ref="G2" r:id="rId1" xr:uid="{6796F136-EFE8-4C47-A678-8726426F6565}"/>
    <hyperlink ref="G3" r:id="rId2" xr:uid="{A73F479C-61A5-42C0-95A3-598D8C5917F6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Sheet1</vt:lpstr>
      <vt:lpstr>Year from date</vt:lpstr>
      <vt:lpstr>Year from string</vt:lpstr>
      <vt:lpstr>#NAME! error</vt:lpstr>
      <vt:lpstr>#VALUE! error</vt:lpstr>
      <vt:lpstr>#NUM! error</vt:lpstr>
      <vt:lpstr>Excel date</vt:lpstr>
      <vt:lpstr>Years between dates</vt:lpstr>
      <vt:lpstr>Convert year to date</vt:lpstr>
      <vt:lpstr>Format year &amp; month</vt:lpstr>
      <vt:lpstr>Format year &amp; quarter</vt:lpstr>
      <vt:lpstr>Year as text</vt:lpstr>
      <vt:lpstr>Year &amp; month to date</vt:lpstr>
      <vt:lpstr>Year by week</vt:lpstr>
      <vt:lpstr>Year begins weekday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2017-11-21T14:51:10Z</dcterms:created>
  <dcterms:modified xsi:type="dcterms:W3CDTF">2021-10-13T11:05:36Z</dcterms:modified>
</cp:coreProperties>
</file>