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1B936866-4CD4-4E87-A704-705FD7E2418F}" xr6:coauthVersionLast="46" xr6:coauthVersionMax="46" xr10:uidLastSave="{00000000-0000-0000-0000-000000000000}"/>
  <bookViews>
    <workbookView xWindow="-120" yWindow="-120" windowWidth="29040" windowHeight="17640" xr2:uid="{65577A7F-48B8-4F0D-9552-9DB818FF7189}"/>
  </bookViews>
  <sheets>
    <sheet name="PMT" sheetId="1" r:id="rId1"/>
    <sheet name="Example" sheetId="2" r:id="rId2"/>
    <sheet name="Loan calculator" sheetId="3" r:id="rId3"/>
    <sheet name="Extra payment" sheetId="6" r:id="rId4"/>
    <sheet name="interest paid" sheetId="7" r:id="rId5"/>
    <sheet name="principal pad" sheetId="8" r:id="rId6"/>
    <sheet name="Interest saved" sheetId="9" r:id="rId7"/>
    <sheet name="Months saved" sheetId="10" r:id="rId8"/>
    <sheet name="Calculate loa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1" l="1"/>
  <c r="E4" i="10"/>
  <c r="H1136" i="10"/>
  <c r="H1135" i="10"/>
  <c r="H1134" i="10"/>
  <c r="H1133" i="10"/>
  <c r="H1132" i="10"/>
  <c r="H1131" i="10"/>
  <c r="H1130" i="10"/>
  <c r="H1129" i="10"/>
  <c r="H1128" i="10"/>
  <c r="H1127" i="10"/>
  <c r="H1126" i="10"/>
  <c r="H1125" i="10"/>
  <c r="H1124" i="10"/>
  <c r="H1123" i="10"/>
  <c r="H1122" i="10"/>
  <c r="H1121" i="10"/>
  <c r="H1120" i="10"/>
  <c r="H1119" i="10"/>
  <c r="H1118" i="10"/>
  <c r="H1117" i="10"/>
  <c r="H1116" i="10"/>
  <c r="H1115" i="10"/>
  <c r="H1114" i="10"/>
  <c r="H1113" i="10"/>
  <c r="H1112" i="10"/>
  <c r="H1111" i="10"/>
  <c r="H1110" i="10"/>
  <c r="H1109" i="10"/>
  <c r="H1108" i="10"/>
  <c r="H1107" i="10"/>
  <c r="H1106" i="10"/>
  <c r="H1105" i="10"/>
  <c r="H1104" i="10"/>
  <c r="H1103" i="10"/>
  <c r="H1102" i="10"/>
  <c r="H1101" i="10"/>
  <c r="H1100" i="10"/>
  <c r="H1099" i="10"/>
  <c r="H1098" i="10"/>
  <c r="H1097" i="10"/>
  <c r="H1096" i="10"/>
  <c r="H1095" i="10"/>
  <c r="H1094" i="10"/>
  <c r="H1093" i="10"/>
  <c r="H1092" i="10"/>
  <c r="H1091" i="10"/>
  <c r="H1090" i="10"/>
  <c r="H1089" i="10"/>
  <c r="H1088" i="10"/>
  <c r="H1087" i="10"/>
  <c r="H1086" i="10"/>
  <c r="H1085" i="10"/>
  <c r="H1084" i="10"/>
  <c r="H1083" i="10"/>
  <c r="H1082" i="10"/>
  <c r="H1081" i="10"/>
  <c r="H1080" i="10"/>
  <c r="H1079" i="10"/>
  <c r="H1078" i="10"/>
  <c r="H1077" i="10"/>
  <c r="H1076" i="10"/>
  <c r="H1075" i="10"/>
  <c r="H1074" i="10"/>
  <c r="H1073" i="10"/>
  <c r="H1072" i="10"/>
  <c r="H1071" i="10"/>
  <c r="H1070" i="10"/>
  <c r="H1069" i="10"/>
  <c r="H1068" i="10"/>
  <c r="H1067" i="10"/>
  <c r="H1066" i="10"/>
  <c r="H1065" i="10"/>
  <c r="H1064" i="10"/>
  <c r="H1063" i="10"/>
  <c r="H1062" i="10"/>
  <c r="H1061" i="10"/>
  <c r="H1060" i="10"/>
  <c r="H1059" i="10"/>
  <c r="H1058" i="10"/>
  <c r="H1057" i="10"/>
  <c r="H1056" i="10"/>
  <c r="H1055" i="10"/>
  <c r="H1054" i="10"/>
  <c r="H1053" i="10"/>
  <c r="H1052" i="10"/>
  <c r="H1051" i="10"/>
  <c r="H1050" i="10"/>
  <c r="H1049" i="10"/>
  <c r="H1048" i="10"/>
  <c r="H1047" i="10"/>
  <c r="H1046" i="10"/>
  <c r="H1045" i="10"/>
  <c r="H1044" i="10"/>
  <c r="H1043" i="10"/>
  <c r="H1042" i="10"/>
  <c r="H1041" i="10"/>
  <c r="H1040" i="10"/>
  <c r="H1039" i="10"/>
  <c r="H1038" i="10"/>
  <c r="H1037" i="10"/>
  <c r="H1036" i="10"/>
  <c r="H1035" i="10"/>
  <c r="H1034" i="10"/>
  <c r="H1033" i="10"/>
  <c r="H1032" i="10"/>
  <c r="H1031" i="10"/>
  <c r="H1030" i="10"/>
  <c r="H1029" i="10"/>
  <c r="H1028" i="10"/>
  <c r="H1027" i="10"/>
  <c r="H1026" i="10"/>
  <c r="H1025" i="10"/>
  <c r="H1024" i="10"/>
  <c r="H1023" i="10"/>
  <c r="H1022" i="10"/>
  <c r="H1021" i="10"/>
  <c r="H1020" i="10"/>
  <c r="H1019" i="10"/>
  <c r="H1018" i="10"/>
  <c r="H1017" i="10"/>
  <c r="H1016" i="10"/>
  <c r="H1015" i="10"/>
  <c r="H1014" i="10"/>
  <c r="H1013" i="10"/>
  <c r="H1012" i="10"/>
  <c r="H1011" i="10"/>
  <c r="H1010" i="10"/>
  <c r="H1009" i="10"/>
  <c r="H1008" i="10"/>
  <c r="H1007" i="10"/>
  <c r="H1006" i="10"/>
  <c r="H1005" i="10"/>
  <c r="H1004" i="10"/>
  <c r="H1003" i="10"/>
  <c r="H1002" i="10"/>
  <c r="H1001" i="10"/>
  <c r="H1000" i="10"/>
  <c r="H999" i="10"/>
  <c r="H998" i="10"/>
  <c r="H997" i="10"/>
  <c r="H996" i="10"/>
  <c r="H995" i="10"/>
  <c r="H994" i="10"/>
  <c r="H993" i="10"/>
  <c r="H992" i="10"/>
  <c r="H991" i="10"/>
  <c r="H990" i="10"/>
  <c r="H989" i="10"/>
  <c r="H988" i="10"/>
  <c r="H987" i="10"/>
  <c r="H986" i="10"/>
  <c r="H985" i="10"/>
  <c r="H984" i="10"/>
  <c r="H983" i="10"/>
  <c r="H982" i="10"/>
  <c r="H981" i="10"/>
  <c r="H980" i="10"/>
  <c r="H979" i="10"/>
  <c r="H978" i="10"/>
  <c r="H977" i="10"/>
  <c r="H976" i="10"/>
  <c r="H975" i="10"/>
  <c r="H974" i="10"/>
  <c r="H973" i="10"/>
  <c r="H972" i="10"/>
  <c r="H971" i="10"/>
  <c r="H970" i="10"/>
  <c r="H969" i="10"/>
  <c r="H968" i="10"/>
  <c r="H967" i="10"/>
  <c r="H966" i="10"/>
  <c r="H965" i="10"/>
  <c r="H964" i="10"/>
  <c r="H963" i="10"/>
  <c r="H962" i="10"/>
  <c r="H961" i="10"/>
  <c r="H960" i="10"/>
  <c r="H959" i="10"/>
  <c r="H958" i="10"/>
  <c r="H957" i="10"/>
  <c r="H956" i="10"/>
  <c r="H955" i="10"/>
  <c r="H954" i="10"/>
  <c r="H953" i="10"/>
  <c r="H952" i="10"/>
  <c r="H951" i="10"/>
  <c r="H950" i="10"/>
  <c r="H949" i="10"/>
  <c r="H948" i="10"/>
  <c r="H947" i="10"/>
  <c r="H946" i="10"/>
  <c r="H945" i="10"/>
  <c r="H944" i="10"/>
  <c r="H943" i="10"/>
  <c r="H942" i="10"/>
  <c r="H941" i="10"/>
  <c r="H940" i="10"/>
  <c r="H939" i="10"/>
  <c r="H938" i="10"/>
  <c r="H937" i="10"/>
  <c r="H936" i="10"/>
  <c r="H935" i="10"/>
  <c r="H934" i="10"/>
  <c r="H933" i="10"/>
  <c r="H932" i="10"/>
  <c r="H931" i="10"/>
  <c r="H930" i="10"/>
  <c r="H929" i="10"/>
  <c r="H928" i="10"/>
  <c r="H927" i="10"/>
  <c r="H926" i="10"/>
  <c r="H925" i="10"/>
  <c r="H924" i="10"/>
  <c r="H923" i="10"/>
  <c r="H922" i="10"/>
  <c r="H921" i="10"/>
  <c r="H920" i="10"/>
  <c r="H919" i="10"/>
  <c r="H918" i="10"/>
  <c r="H917" i="10"/>
  <c r="H916" i="10"/>
  <c r="H915" i="10"/>
  <c r="H914" i="10"/>
  <c r="H913" i="10"/>
  <c r="H912" i="10"/>
  <c r="H911" i="10"/>
  <c r="H910" i="10"/>
  <c r="H909" i="10"/>
  <c r="H908" i="10"/>
  <c r="H907" i="10"/>
  <c r="H906" i="10"/>
  <c r="H905" i="10"/>
  <c r="H904" i="10"/>
  <c r="H903" i="10"/>
  <c r="H902" i="10"/>
  <c r="H901" i="10"/>
  <c r="H900" i="10"/>
  <c r="H899" i="10"/>
  <c r="H898" i="10"/>
  <c r="H897" i="10"/>
  <c r="H896" i="10"/>
  <c r="H895" i="10"/>
  <c r="H894" i="10"/>
  <c r="H893" i="10"/>
  <c r="H892" i="10"/>
  <c r="H891" i="10"/>
  <c r="H890" i="10"/>
  <c r="H889" i="10"/>
  <c r="H888" i="10"/>
  <c r="H887" i="10"/>
  <c r="H886" i="10"/>
  <c r="H885" i="10"/>
  <c r="H884" i="10"/>
  <c r="H883" i="10"/>
  <c r="H882" i="10"/>
  <c r="H881" i="10"/>
  <c r="H880" i="10"/>
  <c r="H879" i="10"/>
  <c r="H878" i="10"/>
  <c r="H877" i="10"/>
  <c r="H876" i="10"/>
  <c r="H875" i="10"/>
  <c r="H874" i="10"/>
  <c r="H873" i="10"/>
  <c r="H872" i="10"/>
  <c r="H871" i="10"/>
  <c r="H870" i="10"/>
  <c r="H869" i="10"/>
  <c r="H868" i="10"/>
  <c r="H867" i="10"/>
  <c r="H866" i="10"/>
  <c r="H865" i="10"/>
  <c r="H864" i="10"/>
  <c r="H863" i="10"/>
  <c r="H862" i="10"/>
  <c r="H861" i="10"/>
  <c r="H860" i="10"/>
  <c r="H859" i="10"/>
  <c r="H858" i="10"/>
  <c r="H857" i="10"/>
  <c r="H856" i="10"/>
  <c r="H855" i="10"/>
  <c r="H854" i="10"/>
  <c r="H853" i="10"/>
  <c r="H852" i="10"/>
  <c r="H851" i="10"/>
  <c r="H850" i="10"/>
  <c r="H849" i="10"/>
  <c r="H848" i="10"/>
  <c r="H847" i="10"/>
  <c r="H846" i="10"/>
  <c r="H845" i="10"/>
  <c r="H844" i="10"/>
  <c r="H843" i="10"/>
  <c r="H842" i="10"/>
  <c r="H841" i="10"/>
  <c r="H840" i="10"/>
  <c r="H839" i="10"/>
  <c r="H838" i="10"/>
  <c r="H837" i="10"/>
  <c r="H836" i="10"/>
  <c r="H835" i="10"/>
  <c r="H834" i="10"/>
  <c r="H833" i="10"/>
  <c r="H832" i="10"/>
  <c r="H831" i="10"/>
  <c r="H830" i="10"/>
  <c r="H829" i="10"/>
  <c r="H828" i="10"/>
  <c r="H827" i="10"/>
  <c r="H826" i="10"/>
  <c r="H825" i="10"/>
  <c r="H824" i="10"/>
  <c r="H823" i="10"/>
  <c r="H822" i="10"/>
  <c r="H821" i="10"/>
  <c r="H820" i="10"/>
  <c r="H819" i="10"/>
  <c r="H818" i="10"/>
  <c r="H817" i="10"/>
  <c r="H816" i="10"/>
  <c r="H815" i="10"/>
  <c r="H814" i="10"/>
  <c r="H813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H733" i="10"/>
  <c r="H732" i="10"/>
  <c r="H731" i="10"/>
  <c r="H730" i="10"/>
  <c r="H729" i="10"/>
  <c r="H728" i="10"/>
  <c r="H727" i="10"/>
  <c r="H726" i="10"/>
  <c r="H725" i="10"/>
  <c r="H724" i="10"/>
  <c r="H723" i="10"/>
  <c r="H722" i="10"/>
  <c r="H721" i="10"/>
  <c r="H720" i="10"/>
  <c r="H719" i="10"/>
  <c r="H718" i="10"/>
  <c r="H717" i="10"/>
  <c r="H716" i="10"/>
  <c r="H715" i="10"/>
  <c r="H714" i="10"/>
  <c r="H713" i="10"/>
  <c r="H712" i="10"/>
  <c r="H711" i="10"/>
  <c r="H710" i="10"/>
  <c r="H709" i="10"/>
  <c r="H708" i="10"/>
  <c r="H707" i="10"/>
  <c r="H706" i="10"/>
  <c r="H705" i="10"/>
  <c r="H704" i="10"/>
  <c r="H703" i="10"/>
  <c r="H702" i="10"/>
  <c r="H701" i="10"/>
  <c r="H700" i="10"/>
  <c r="H699" i="10"/>
  <c r="H698" i="10"/>
  <c r="H697" i="10"/>
  <c r="H696" i="10"/>
  <c r="H695" i="10"/>
  <c r="H694" i="10"/>
  <c r="H693" i="10"/>
  <c r="H692" i="10"/>
  <c r="H691" i="10"/>
  <c r="H690" i="10"/>
  <c r="H689" i="10"/>
  <c r="H688" i="10"/>
  <c r="H687" i="10"/>
  <c r="H686" i="10"/>
  <c r="H685" i="10"/>
  <c r="H684" i="10"/>
  <c r="H683" i="10"/>
  <c r="H682" i="10"/>
  <c r="H681" i="10"/>
  <c r="H680" i="10"/>
  <c r="H679" i="10"/>
  <c r="H678" i="10"/>
  <c r="H677" i="10"/>
  <c r="H676" i="10"/>
  <c r="H675" i="10"/>
  <c r="H674" i="10"/>
  <c r="H673" i="10"/>
  <c r="H672" i="10"/>
  <c r="H671" i="10"/>
  <c r="H670" i="10"/>
  <c r="H669" i="10"/>
  <c r="H668" i="10"/>
  <c r="H667" i="10"/>
  <c r="H666" i="10"/>
  <c r="H665" i="10"/>
  <c r="H664" i="10"/>
  <c r="H663" i="10"/>
  <c r="H662" i="10"/>
  <c r="H661" i="10"/>
  <c r="H660" i="10"/>
  <c r="H659" i="10"/>
  <c r="H658" i="10"/>
  <c r="H657" i="10"/>
  <c r="H656" i="10"/>
  <c r="H655" i="10"/>
  <c r="H654" i="10"/>
  <c r="H653" i="10"/>
  <c r="H652" i="10"/>
  <c r="H651" i="10"/>
  <c r="H650" i="10"/>
  <c r="H649" i="10"/>
  <c r="H648" i="10"/>
  <c r="H647" i="10"/>
  <c r="H646" i="10"/>
  <c r="H64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29" i="10"/>
  <c r="H628" i="10"/>
  <c r="H627" i="10"/>
  <c r="H626" i="10"/>
  <c r="H625" i="10"/>
  <c r="H624" i="10"/>
  <c r="H623" i="10"/>
  <c r="H622" i="10"/>
  <c r="H621" i="10"/>
  <c r="H620" i="10"/>
  <c r="H619" i="10"/>
  <c r="H618" i="10"/>
  <c r="H617" i="10"/>
  <c r="H616" i="10"/>
  <c r="H615" i="10"/>
  <c r="H614" i="10"/>
  <c r="H613" i="10"/>
  <c r="H612" i="10"/>
  <c r="H611" i="10"/>
  <c r="H610" i="10"/>
  <c r="H609" i="10"/>
  <c r="H608" i="10"/>
  <c r="H607" i="10"/>
  <c r="H606" i="10"/>
  <c r="H605" i="10"/>
  <c r="H604" i="10"/>
  <c r="H603" i="10"/>
  <c r="H602" i="10"/>
  <c r="H601" i="10"/>
  <c r="H600" i="10"/>
  <c r="H599" i="10"/>
  <c r="H598" i="10"/>
  <c r="H597" i="10"/>
  <c r="H596" i="10"/>
  <c r="H595" i="10"/>
  <c r="H594" i="10"/>
  <c r="H593" i="10"/>
  <c r="H592" i="10"/>
  <c r="H591" i="10"/>
  <c r="H590" i="10"/>
  <c r="H589" i="10"/>
  <c r="H588" i="10"/>
  <c r="H587" i="10"/>
  <c r="H586" i="10"/>
  <c r="H585" i="10"/>
  <c r="H584" i="10"/>
  <c r="H583" i="10"/>
  <c r="H582" i="10"/>
  <c r="H581" i="10"/>
  <c r="H580" i="10"/>
  <c r="H579" i="10"/>
  <c r="H578" i="10"/>
  <c r="H577" i="10"/>
  <c r="H576" i="10"/>
  <c r="H575" i="10"/>
  <c r="H574" i="10"/>
  <c r="H573" i="10"/>
  <c r="H572" i="10"/>
  <c r="H571" i="10"/>
  <c r="H570" i="10"/>
  <c r="H569" i="10"/>
  <c r="H568" i="10"/>
  <c r="H567" i="10"/>
  <c r="H566" i="10"/>
  <c r="H565" i="10"/>
  <c r="H564" i="10"/>
  <c r="H563" i="10"/>
  <c r="H562" i="10"/>
  <c r="H561" i="10"/>
  <c r="H560" i="10"/>
  <c r="H559" i="10"/>
  <c r="H558" i="10"/>
  <c r="H557" i="10"/>
  <c r="H556" i="10"/>
  <c r="H555" i="10"/>
  <c r="H554" i="10"/>
  <c r="H553" i="10"/>
  <c r="H552" i="10"/>
  <c r="H551" i="10"/>
  <c r="H550" i="10"/>
  <c r="H549" i="10"/>
  <c r="H548" i="10"/>
  <c r="H547" i="10"/>
  <c r="H546" i="10"/>
  <c r="H545" i="10"/>
  <c r="H544" i="10"/>
  <c r="H543" i="10"/>
  <c r="H542" i="10"/>
  <c r="H541" i="10"/>
  <c r="H540" i="10"/>
  <c r="H539" i="10"/>
  <c r="H538" i="10"/>
  <c r="H537" i="10"/>
  <c r="H536" i="10"/>
  <c r="H535" i="10"/>
  <c r="H534" i="10"/>
  <c r="H533" i="10"/>
  <c r="H532" i="10"/>
  <c r="H531" i="10"/>
  <c r="H530" i="10"/>
  <c r="H529" i="10"/>
  <c r="H528" i="10"/>
  <c r="H527" i="10"/>
  <c r="H526" i="10"/>
  <c r="H525" i="10"/>
  <c r="H524" i="10"/>
  <c r="H523" i="10"/>
  <c r="H522" i="10"/>
  <c r="H521" i="10"/>
  <c r="H520" i="10"/>
  <c r="H519" i="10"/>
  <c r="H518" i="10"/>
  <c r="H517" i="10"/>
  <c r="H516" i="10"/>
  <c r="H515" i="10"/>
  <c r="H514" i="10"/>
  <c r="H513" i="10"/>
  <c r="H512" i="10"/>
  <c r="H511" i="10"/>
  <c r="H510" i="10"/>
  <c r="H509" i="10"/>
  <c r="H508" i="10"/>
  <c r="H507" i="10"/>
  <c r="H506" i="10"/>
  <c r="H505" i="10"/>
  <c r="H504" i="10"/>
  <c r="H503" i="10"/>
  <c r="H502" i="10"/>
  <c r="H501" i="10"/>
  <c r="H500" i="10"/>
  <c r="H499" i="10"/>
  <c r="H498" i="10"/>
  <c r="H497" i="10"/>
  <c r="H496" i="10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4" i="10"/>
  <c r="H443" i="10"/>
  <c r="H442" i="10"/>
  <c r="H441" i="10"/>
  <c r="H440" i="10"/>
  <c r="H439" i="10"/>
  <c r="H438" i="10"/>
  <c r="H437" i="10"/>
  <c r="H436" i="10"/>
  <c r="H435" i="10"/>
  <c r="H434" i="10"/>
  <c r="H433" i="10"/>
  <c r="H432" i="10"/>
  <c r="H431" i="10"/>
  <c r="H430" i="10"/>
  <c r="H429" i="10"/>
  <c r="H428" i="10"/>
  <c r="H427" i="10"/>
  <c r="H426" i="10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2" i="10"/>
  <c r="H371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9" i="10"/>
  <c r="B9" i="10"/>
  <c r="B10" i="10" s="1"/>
  <c r="G8" i="10"/>
  <c r="E8" i="10" s="1"/>
  <c r="C8" i="10"/>
  <c r="C5" i="10"/>
  <c r="E4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H601" i="9"/>
  <c r="H602" i="9"/>
  <c r="H603" i="9"/>
  <c r="H604" i="9"/>
  <c r="H605" i="9"/>
  <c r="H606" i="9"/>
  <c r="H607" i="9"/>
  <c r="H608" i="9"/>
  <c r="H609" i="9"/>
  <c r="H610" i="9"/>
  <c r="H611" i="9"/>
  <c r="H612" i="9"/>
  <c r="H613" i="9"/>
  <c r="H614" i="9"/>
  <c r="H615" i="9"/>
  <c r="H616" i="9"/>
  <c r="H617" i="9"/>
  <c r="H618" i="9"/>
  <c r="H619" i="9"/>
  <c r="H620" i="9"/>
  <c r="H621" i="9"/>
  <c r="H622" i="9"/>
  <c r="H623" i="9"/>
  <c r="H624" i="9"/>
  <c r="H625" i="9"/>
  <c r="H626" i="9"/>
  <c r="H627" i="9"/>
  <c r="H628" i="9"/>
  <c r="H629" i="9"/>
  <c r="H630" i="9"/>
  <c r="H631" i="9"/>
  <c r="H632" i="9"/>
  <c r="H633" i="9"/>
  <c r="H634" i="9"/>
  <c r="H635" i="9"/>
  <c r="H636" i="9"/>
  <c r="H637" i="9"/>
  <c r="H638" i="9"/>
  <c r="H639" i="9"/>
  <c r="H640" i="9"/>
  <c r="H641" i="9"/>
  <c r="H642" i="9"/>
  <c r="H643" i="9"/>
  <c r="H644" i="9"/>
  <c r="H645" i="9"/>
  <c r="H646" i="9"/>
  <c r="H647" i="9"/>
  <c r="H648" i="9"/>
  <c r="H649" i="9"/>
  <c r="H650" i="9"/>
  <c r="H651" i="9"/>
  <c r="H652" i="9"/>
  <c r="H653" i="9"/>
  <c r="H654" i="9"/>
  <c r="H655" i="9"/>
  <c r="H656" i="9"/>
  <c r="H657" i="9"/>
  <c r="H658" i="9"/>
  <c r="H659" i="9"/>
  <c r="H660" i="9"/>
  <c r="H661" i="9"/>
  <c r="H662" i="9"/>
  <c r="H663" i="9"/>
  <c r="H664" i="9"/>
  <c r="H665" i="9"/>
  <c r="H666" i="9"/>
  <c r="H667" i="9"/>
  <c r="H668" i="9"/>
  <c r="H669" i="9"/>
  <c r="H670" i="9"/>
  <c r="H671" i="9"/>
  <c r="H672" i="9"/>
  <c r="H673" i="9"/>
  <c r="H674" i="9"/>
  <c r="H675" i="9"/>
  <c r="H676" i="9"/>
  <c r="H677" i="9"/>
  <c r="H678" i="9"/>
  <c r="H679" i="9"/>
  <c r="H680" i="9"/>
  <c r="H681" i="9"/>
  <c r="H682" i="9"/>
  <c r="H683" i="9"/>
  <c r="H684" i="9"/>
  <c r="H685" i="9"/>
  <c r="H686" i="9"/>
  <c r="H687" i="9"/>
  <c r="H688" i="9"/>
  <c r="H689" i="9"/>
  <c r="H690" i="9"/>
  <c r="H691" i="9"/>
  <c r="H692" i="9"/>
  <c r="H693" i="9"/>
  <c r="H694" i="9"/>
  <c r="H695" i="9"/>
  <c r="H696" i="9"/>
  <c r="H697" i="9"/>
  <c r="H698" i="9"/>
  <c r="H699" i="9"/>
  <c r="H700" i="9"/>
  <c r="H701" i="9"/>
  <c r="H702" i="9"/>
  <c r="H703" i="9"/>
  <c r="H704" i="9"/>
  <c r="H705" i="9"/>
  <c r="H706" i="9"/>
  <c r="H707" i="9"/>
  <c r="H708" i="9"/>
  <c r="H709" i="9"/>
  <c r="H710" i="9"/>
  <c r="H711" i="9"/>
  <c r="H712" i="9"/>
  <c r="H713" i="9"/>
  <c r="H714" i="9"/>
  <c r="H715" i="9"/>
  <c r="H716" i="9"/>
  <c r="H717" i="9"/>
  <c r="H718" i="9"/>
  <c r="H719" i="9"/>
  <c r="H720" i="9"/>
  <c r="H721" i="9"/>
  <c r="H722" i="9"/>
  <c r="H723" i="9"/>
  <c r="H724" i="9"/>
  <c r="H725" i="9"/>
  <c r="H726" i="9"/>
  <c r="H727" i="9"/>
  <c r="H728" i="9"/>
  <c r="H729" i="9"/>
  <c r="H730" i="9"/>
  <c r="H731" i="9"/>
  <c r="H732" i="9"/>
  <c r="H733" i="9"/>
  <c r="H734" i="9"/>
  <c r="H735" i="9"/>
  <c r="H736" i="9"/>
  <c r="H737" i="9"/>
  <c r="H738" i="9"/>
  <c r="H739" i="9"/>
  <c r="H740" i="9"/>
  <c r="H741" i="9"/>
  <c r="H742" i="9"/>
  <c r="H743" i="9"/>
  <c r="H744" i="9"/>
  <c r="H745" i="9"/>
  <c r="H746" i="9"/>
  <c r="H747" i="9"/>
  <c r="H748" i="9"/>
  <c r="H749" i="9"/>
  <c r="H750" i="9"/>
  <c r="H751" i="9"/>
  <c r="H752" i="9"/>
  <c r="H753" i="9"/>
  <c r="H754" i="9"/>
  <c r="H755" i="9"/>
  <c r="H756" i="9"/>
  <c r="H757" i="9"/>
  <c r="H758" i="9"/>
  <c r="H759" i="9"/>
  <c r="H760" i="9"/>
  <c r="H761" i="9"/>
  <c r="H762" i="9"/>
  <c r="H763" i="9"/>
  <c r="H764" i="9"/>
  <c r="H765" i="9"/>
  <c r="H766" i="9"/>
  <c r="H767" i="9"/>
  <c r="H768" i="9"/>
  <c r="H769" i="9"/>
  <c r="H770" i="9"/>
  <c r="H771" i="9"/>
  <c r="H772" i="9"/>
  <c r="H773" i="9"/>
  <c r="H774" i="9"/>
  <c r="H775" i="9"/>
  <c r="H776" i="9"/>
  <c r="H777" i="9"/>
  <c r="H778" i="9"/>
  <c r="H779" i="9"/>
  <c r="H780" i="9"/>
  <c r="H781" i="9"/>
  <c r="H782" i="9"/>
  <c r="H783" i="9"/>
  <c r="H784" i="9"/>
  <c r="H785" i="9"/>
  <c r="H786" i="9"/>
  <c r="H787" i="9"/>
  <c r="H788" i="9"/>
  <c r="H789" i="9"/>
  <c r="H790" i="9"/>
  <c r="H791" i="9"/>
  <c r="H792" i="9"/>
  <c r="H793" i="9"/>
  <c r="H794" i="9"/>
  <c r="H795" i="9"/>
  <c r="H796" i="9"/>
  <c r="H797" i="9"/>
  <c r="H798" i="9"/>
  <c r="H799" i="9"/>
  <c r="H800" i="9"/>
  <c r="H801" i="9"/>
  <c r="H802" i="9"/>
  <c r="H803" i="9"/>
  <c r="H804" i="9"/>
  <c r="H805" i="9"/>
  <c r="H806" i="9"/>
  <c r="H807" i="9"/>
  <c r="H808" i="9"/>
  <c r="H809" i="9"/>
  <c r="H810" i="9"/>
  <c r="H811" i="9"/>
  <c r="H812" i="9"/>
  <c r="H813" i="9"/>
  <c r="H814" i="9"/>
  <c r="H815" i="9"/>
  <c r="H816" i="9"/>
  <c r="H817" i="9"/>
  <c r="H818" i="9"/>
  <c r="H819" i="9"/>
  <c r="H820" i="9"/>
  <c r="H821" i="9"/>
  <c r="H822" i="9"/>
  <c r="H823" i="9"/>
  <c r="H824" i="9"/>
  <c r="H825" i="9"/>
  <c r="H826" i="9"/>
  <c r="H827" i="9"/>
  <c r="H828" i="9"/>
  <c r="H829" i="9"/>
  <c r="H830" i="9"/>
  <c r="H831" i="9"/>
  <c r="H832" i="9"/>
  <c r="H833" i="9"/>
  <c r="H834" i="9"/>
  <c r="H835" i="9"/>
  <c r="H836" i="9"/>
  <c r="H837" i="9"/>
  <c r="H838" i="9"/>
  <c r="H839" i="9"/>
  <c r="H840" i="9"/>
  <c r="H841" i="9"/>
  <c r="H842" i="9"/>
  <c r="H843" i="9"/>
  <c r="H844" i="9"/>
  <c r="H845" i="9"/>
  <c r="H846" i="9"/>
  <c r="H847" i="9"/>
  <c r="H848" i="9"/>
  <c r="H849" i="9"/>
  <c r="H850" i="9"/>
  <c r="H851" i="9"/>
  <c r="H852" i="9"/>
  <c r="H853" i="9"/>
  <c r="H854" i="9"/>
  <c r="H855" i="9"/>
  <c r="H856" i="9"/>
  <c r="H857" i="9"/>
  <c r="H858" i="9"/>
  <c r="H859" i="9"/>
  <c r="H860" i="9"/>
  <c r="H861" i="9"/>
  <c r="H862" i="9"/>
  <c r="H863" i="9"/>
  <c r="H864" i="9"/>
  <c r="H865" i="9"/>
  <c r="H866" i="9"/>
  <c r="H867" i="9"/>
  <c r="H868" i="9"/>
  <c r="H869" i="9"/>
  <c r="H870" i="9"/>
  <c r="H871" i="9"/>
  <c r="H872" i="9"/>
  <c r="H873" i="9"/>
  <c r="H874" i="9"/>
  <c r="H875" i="9"/>
  <c r="H876" i="9"/>
  <c r="H877" i="9"/>
  <c r="H878" i="9"/>
  <c r="H879" i="9"/>
  <c r="H880" i="9"/>
  <c r="H881" i="9"/>
  <c r="H882" i="9"/>
  <c r="H883" i="9"/>
  <c r="H884" i="9"/>
  <c r="H885" i="9"/>
  <c r="H886" i="9"/>
  <c r="H887" i="9"/>
  <c r="H888" i="9"/>
  <c r="H889" i="9"/>
  <c r="H890" i="9"/>
  <c r="H891" i="9"/>
  <c r="H892" i="9"/>
  <c r="H893" i="9"/>
  <c r="H894" i="9"/>
  <c r="H895" i="9"/>
  <c r="H896" i="9"/>
  <c r="H897" i="9"/>
  <c r="H898" i="9"/>
  <c r="H899" i="9"/>
  <c r="H900" i="9"/>
  <c r="H901" i="9"/>
  <c r="H902" i="9"/>
  <c r="H903" i="9"/>
  <c r="H904" i="9"/>
  <c r="H905" i="9"/>
  <c r="H906" i="9"/>
  <c r="H907" i="9"/>
  <c r="H908" i="9"/>
  <c r="H909" i="9"/>
  <c r="H910" i="9"/>
  <c r="H911" i="9"/>
  <c r="H912" i="9"/>
  <c r="H913" i="9"/>
  <c r="H914" i="9"/>
  <c r="H915" i="9"/>
  <c r="H916" i="9"/>
  <c r="H917" i="9"/>
  <c r="H918" i="9"/>
  <c r="H919" i="9"/>
  <c r="H920" i="9"/>
  <c r="H921" i="9"/>
  <c r="H922" i="9"/>
  <c r="H923" i="9"/>
  <c r="H924" i="9"/>
  <c r="H925" i="9"/>
  <c r="H926" i="9"/>
  <c r="H927" i="9"/>
  <c r="H928" i="9"/>
  <c r="H929" i="9"/>
  <c r="H930" i="9"/>
  <c r="H931" i="9"/>
  <c r="H932" i="9"/>
  <c r="H933" i="9"/>
  <c r="H934" i="9"/>
  <c r="H935" i="9"/>
  <c r="H936" i="9"/>
  <c r="H937" i="9"/>
  <c r="H938" i="9"/>
  <c r="H939" i="9"/>
  <c r="H940" i="9"/>
  <c r="H941" i="9"/>
  <c r="H942" i="9"/>
  <c r="H943" i="9"/>
  <c r="H944" i="9"/>
  <c r="H945" i="9"/>
  <c r="H946" i="9"/>
  <c r="H947" i="9"/>
  <c r="H948" i="9"/>
  <c r="H949" i="9"/>
  <c r="H950" i="9"/>
  <c r="H951" i="9"/>
  <c r="H952" i="9"/>
  <c r="H953" i="9"/>
  <c r="H954" i="9"/>
  <c r="H955" i="9"/>
  <c r="H956" i="9"/>
  <c r="H957" i="9"/>
  <c r="H958" i="9"/>
  <c r="H959" i="9"/>
  <c r="H960" i="9"/>
  <c r="H961" i="9"/>
  <c r="H962" i="9"/>
  <c r="H963" i="9"/>
  <c r="H964" i="9"/>
  <c r="H965" i="9"/>
  <c r="H966" i="9"/>
  <c r="H967" i="9"/>
  <c r="H968" i="9"/>
  <c r="H969" i="9"/>
  <c r="H970" i="9"/>
  <c r="H971" i="9"/>
  <c r="H972" i="9"/>
  <c r="H973" i="9"/>
  <c r="H974" i="9"/>
  <c r="H975" i="9"/>
  <c r="H976" i="9"/>
  <c r="H977" i="9"/>
  <c r="H978" i="9"/>
  <c r="H979" i="9"/>
  <c r="H980" i="9"/>
  <c r="H981" i="9"/>
  <c r="H982" i="9"/>
  <c r="H983" i="9"/>
  <c r="H984" i="9"/>
  <c r="H985" i="9"/>
  <c r="H986" i="9"/>
  <c r="H987" i="9"/>
  <c r="H988" i="9"/>
  <c r="H989" i="9"/>
  <c r="H990" i="9"/>
  <c r="H991" i="9"/>
  <c r="H992" i="9"/>
  <c r="H993" i="9"/>
  <c r="H994" i="9"/>
  <c r="H995" i="9"/>
  <c r="H996" i="9"/>
  <c r="H997" i="9"/>
  <c r="H998" i="9"/>
  <c r="H999" i="9"/>
  <c r="H1000" i="9"/>
  <c r="H1001" i="9"/>
  <c r="H1002" i="9"/>
  <c r="H1003" i="9"/>
  <c r="H1004" i="9"/>
  <c r="H1005" i="9"/>
  <c r="H1006" i="9"/>
  <c r="H1007" i="9"/>
  <c r="H1008" i="9"/>
  <c r="H1009" i="9"/>
  <c r="H1010" i="9"/>
  <c r="H1011" i="9"/>
  <c r="H1012" i="9"/>
  <c r="H1013" i="9"/>
  <c r="H1014" i="9"/>
  <c r="H1015" i="9"/>
  <c r="H1016" i="9"/>
  <c r="H1017" i="9"/>
  <c r="H1018" i="9"/>
  <c r="H1019" i="9"/>
  <c r="H1020" i="9"/>
  <c r="H1021" i="9"/>
  <c r="H1022" i="9"/>
  <c r="H1023" i="9"/>
  <c r="H1024" i="9"/>
  <c r="H1025" i="9"/>
  <c r="H1026" i="9"/>
  <c r="H1027" i="9"/>
  <c r="H1028" i="9"/>
  <c r="H1029" i="9"/>
  <c r="H1030" i="9"/>
  <c r="H1031" i="9"/>
  <c r="H1032" i="9"/>
  <c r="H1033" i="9"/>
  <c r="H1034" i="9"/>
  <c r="H1035" i="9"/>
  <c r="H1036" i="9"/>
  <c r="H1037" i="9"/>
  <c r="H1038" i="9"/>
  <c r="H1039" i="9"/>
  <c r="H1040" i="9"/>
  <c r="H1041" i="9"/>
  <c r="H1042" i="9"/>
  <c r="H1043" i="9"/>
  <c r="H1044" i="9"/>
  <c r="H1045" i="9"/>
  <c r="H1046" i="9"/>
  <c r="H1047" i="9"/>
  <c r="H1048" i="9"/>
  <c r="H1049" i="9"/>
  <c r="H1050" i="9"/>
  <c r="H1051" i="9"/>
  <c r="H1052" i="9"/>
  <c r="H1053" i="9"/>
  <c r="H1054" i="9"/>
  <c r="H1055" i="9"/>
  <c r="H1056" i="9"/>
  <c r="H1057" i="9"/>
  <c r="H1058" i="9"/>
  <c r="H1059" i="9"/>
  <c r="H1060" i="9"/>
  <c r="H1061" i="9"/>
  <c r="H1062" i="9"/>
  <c r="H1063" i="9"/>
  <c r="H1064" i="9"/>
  <c r="H1065" i="9"/>
  <c r="H1066" i="9"/>
  <c r="H1067" i="9"/>
  <c r="H1068" i="9"/>
  <c r="H1069" i="9"/>
  <c r="H1070" i="9"/>
  <c r="H1071" i="9"/>
  <c r="H1072" i="9"/>
  <c r="H1073" i="9"/>
  <c r="H1074" i="9"/>
  <c r="H1075" i="9"/>
  <c r="H1076" i="9"/>
  <c r="H1077" i="9"/>
  <c r="H1078" i="9"/>
  <c r="H1079" i="9"/>
  <c r="H1080" i="9"/>
  <c r="H1081" i="9"/>
  <c r="H1082" i="9"/>
  <c r="H1083" i="9"/>
  <c r="H1084" i="9"/>
  <c r="H1085" i="9"/>
  <c r="H1086" i="9"/>
  <c r="H1087" i="9"/>
  <c r="H1088" i="9"/>
  <c r="H1089" i="9"/>
  <c r="H1090" i="9"/>
  <c r="H1091" i="9"/>
  <c r="H1092" i="9"/>
  <c r="H1093" i="9"/>
  <c r="H1094" i="9"/>
  <c r="H1095" i="9"/>
  <c r="H1096" i="9"/>
  <c r="H1097" i="9"/>
  <c r="H1098" i="9"/>
  <c r="H1099" i="9"/>
  <c r="H1100" i="9"/>
  <c r="H1101" i="9"/>
  <c r="H1102" i="9"/>
  <c r="H1103" i="9"/>
  <c r="H1104" i="9"/>
  <c r="H1105" i="9"/>
  <c r="H1106" i="9"/>
  <c r="H1107" i="9"/>
  <c r="H1108" i="9"/>
  <c r="H1109" i="9"/>
  <c r="H1110" i="9"/>
  <c r="H1111" i="9"/>
  <c r="H1112" i="9"/>
  <c r="H1113" i="9"/>
  <c r="H1114" i="9"/>
  <c r="H1115" i="9"/>
  <c r="H1116" i="9"/>
  <c r="H1117" i="9"/>
  <c r="H1118" i="9"/>
  <c r="H1119" i="9"/>
  <c r="H1120" i="9"/>
  <c r="H1121" i="9"/>
  <c r="H1122" i="9"/>
  <c r="H1123" i="9"/>
  <c r="H1124" i="9"/>
  <c r="H1125" i="9"/>
  <c r="H1126" i="9"/>
  <c r="H1127" i="9"/>
  <c r="H1128" i="9"/>
  <c r="H1129" i="9"/>
  <c r="H1130" i="9"/>
  <c r="H1131" i="9"/>
  <c r="H1132" i="9"/>
  <c r="H1133" i="9"/>
  <c r="H1134" i="9"/>
  <c r="H1135" i="9"/>
  <c r="H1136" i="9"/>
  <c r="B9" i="9"/>
  <c r="B10" i="9" s="1"/>
  <c r="B11" i="9" s="1"/>
  <c r="C11" i="9" s="1"/>
  <c r="G8" i="9"/>
  <c r="E8" i="9" s="1"/>
  <c r="C8" i="9"/>
  <c r="C5" i="9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0" i="8"/>
  <c r="G751" i="8"/>
  <c r="G752" i="8"/>
  <c r="G753" i="8"/>
  <c r="G754" i="8"/>
  <c r="G755" i="8"/>
  <c r="G756" i="8"/>
  <c r="G757" i="8"/>
  <c r="G758" i="8"/>
  <c r="G759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3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6" i="8"/>
  <c r="G957" i="8"/>
  <c r="G958" i="8"/>
  <c r="G959" i="8"/>
  <c r="G960" i="8"/>
  <c r="G961" i="8"/>
  <c r="G962" i="8"/>
  <c r="G963" i="8"/>
  <c r="G964" i="8"/>
  <c r="G965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6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3" i="8"/>
  <c r="G1024" i="8"/>
  <c r="G1025" i="8"/>
  <c r="G1026" i="8"/>
  <c r="G1027" i="8"/>
  <c r="G1028" i="8"/>
  <c r="G1029" i="8"/>
  <c r="G1030" i="8"/>
  <c r="G1031" i="8"/>
  <c r="G1032" i="8"/>
  <c r="G1033" i="8"/>
  <c r="G1034" i="8"/>
  <c r="G1035" i="8"/>
  <c r="G1036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69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6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115" i="8"/>
  <c r="G1116" i="8"/>
  <c r="G1117" i="8"/>
  <c r="G1118" i="8"/>
  <c r="G1119" i="8"/>
  <c r="G1120" i="8"/>
  <c r="G1121" i="8"/>
  <c r="G1122" i="8"/>
  <c r="G1123" i="8"/>
  <c r="G1124" i="8"/>
  <c r="G1125" i="8"/>
  <c r="G1126" i="8"/>
  <c r="G1127" i="8"/>
  <c r="G1128" i="8"/>
  <c r="G1129" i="8"/>
  <c r="G1130" i="8"/>
  <c r="G1131" i="8"/>
  <c r="G1132" i="8"/>
  <c r="G1133" i="8"/>
  <c r="G1134" i="8"/>
  <c r="G1135" i="8"/>
  <c r="G1136" i="8"/>
  <c r="G8" i="8"/>
  <c r="B9" i="8"/>
  <c r="B10" i="8" s="1"/>
  <c r="H8" i="8"/>
  <c r="E8" i="8"/>
  <c r="C8" i="8"/>
  <c r="D5" i="8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8" i="7"/>
  <c r="B9" i="7"/>
  <c r="C9" i="7" s="1"/>
  <c r="H8" i="7"/>
  <c r="C8" i="7"/>
  <c r="D5" i="7"/>
  <c r="G8" i="6"/>
  <c r="E8" i="6" s="1"/>
  <c r="C5" i="6"/>
  <c r="B9" i="6"/>
  <c r="C9" i="6" s="1"/>
  <c r="C8" i="6"/>
  <c r="I4" i="3"/>
  <c r="H4" i="3" s="1"/>
  <c r="E4" i="3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E622" i="3" s="1"/>
  <c r="E623" i="3" s="1"/>
  <c r="E624" i="3" s="1"/>
  <c r="E625" i="3" s="1"/>
  <c r="E626" i="3" s="1"/>
  <c r="E627" i="3" s="1"/>
  <c r="E628" i="3" s="1"/>
  <c r="E629" i="3" s="1"/>
  <c r="E630" i="3" s="1"/>
  <c r="E631" i="3" s="1"/>
  <c r="E632" i="3" s="1"/>
  <c r="E633" i="3" s="1"/>
  <c r="E634" i="3" s="1"/>
  <c r="E635" i="3" s="1"/>
  <c r="E636" i="3" s="1"/>
  <c r="E637" i="3" s="1"/>
  <c r="E638" i="3" s="1"/>
  <c r="E639" i="3" s="1"/>
  <c r="E640" i="3" s="1"/>
  <c r="E641" i="3" s="1"/>
  <c r="E642" i="3" s="1"/>
  <c r="E643" i="3" s="1"/>
  <c r="E644" i="3" s="1"/>
  <c r="E645" i="3" s="1"/>
  <c r="E646" i="3" s="1"/>
  <c r="E647" i="3" s="1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700" i="3" s="1"/>
  <c r="E701" i="3" s="1"/>
  <c r="E702" i="3" s="1"/>
  <c r="E703" i="3" s="1"/>
  <c r="E704" i="3" s="1"/>
  <c r="E705" i="3" s="1"/>
  <c r="E706" i="3" s="1"/>
  <c r="E707" i="3" s="1"/>
  <c r="E708" i="3" s="1"/>
  <c r="E709" i="3" s="1"/>
  <c r="E710" i="3" s="1"/>
  <c r="E711" i="3" s="1"/>
  <c r="E712" i="3" s="1"/>
  <c r="E713" i="3" s="1"/>
  <c r="E714" i="3" s="1"/>
  <c r="E715" i="3" s="1"/>
  <c r="E716" i="3" s="1"/>
  <c r="E717" i="3" s="1"/>
  <c r="E718" i="3" s="1"/>
  <c r="E719" i="3" s="1"/>
  <c r="E720" i="3" s="1"/>
  <c r="E721" i="3" s="1"/>
  <c r="E722" i="3" s="1"/>
  <c r="E723" i="3" s="1"/>
  <c r="E724" i="3" s="1"/>
  <c r="E725" i="3" s="1"/>
  <c r="E726" i="3" s="1"/>
  <c r="E727" i="3" s="1"/>
  <c r="E728" i="3" s="1"/>
  <c r="E729" i="3" s="1"/>
  <c r="E730" i="3" s="1"/>
  <c r="E731" i="3" s="1"/>
  <c r="E732" i="3" s="1"/>
  <c r="E733" i="3" s="1"/>
  <c r="E734" i="3" s="1"/>
  <c r="E735" i="3" s="1"/>
  <c r="E736" i="3" s="1"/>
  <c r="E737" i="3" s="1"/>
  <c r="E738" i="3" s="1"/>
  <c r="E739" i="3" s="1"/>
  <c r="E740" i="3" s="1"/>
  <c r="E741" i="3" s="1"/>
  <c r="E742" i="3" s="1"/>
  <c r="E743" i="3" s="1"/>
  <c r="E744" i="3" s="1"/>
  <c r="E745" i="3" s="1"/>
  <c r="E746" i="3" s="1"/>
  <c r="E747" i="3" s="1"/>
  <c r="E748" i="3" s="1"/>
  <c r="E749" i="3" s="1"/>
  <c r="E750" i="3" s="1"/>
  <c r="E751" i="3" s="1"/>
  <c r="E752" i="3" s="1"/>
  <c r="E753" i="3" s="1"/>
  <c r="E754" i="3" s="1"/>
  <c r="E755" i="3" s="1"/>
  <c r="E756" i="3" s="1"/>
  <c r="E757" i="3" s="1"/>
  <c r="E758" i="3" s="1"/>
  <c r="E759" i="3" s="1"/>
  <c r="E760" i="3" s="1"/>
  <c r="E761" i="3" s="1"/>
  <c r="E762" i="3" s="1"/>
  <c r="E763" i="3" s="1"/>
  <c r="E764" i="3" s="1"/>
  <c r="E765" i="3" s="1"/>
  <c r="E766" i="3" s="1"/>
  <c r="E767" i="3" s="1"/>
  <c r="E768" i="3" s="1"/>
  <c r="E769" i="3" s="1"/>
  <c r="E770" i="3" s="1"/>
  <c r="E771" i="3" s="1"/>
  <c r="E772" i="3" s="1"/>
  <c r="E773" i="3" s="1"/>
  <c r="E774" i="3" s="1"/>
  <c r="E775" i="3" s="1"/>
  <c r="E776" i="3" s="1"/>
  <c r="E777" i="3" s="1"/>
  <c r="E778" i="3" s="1"/>
  <c r="E779" i="3" s="1"/>
  <c r="E780" i="3" s="1"/>
  <c r="E781" i="3" s="1"/>
  <c r="E782" i="3" s="1"/>
  <c r="E783" i="3" s="1"/>
  <c r="E784" i="3" s="1"/>
  <c r="E785" i="3" s="1"/>
  <c r="E786" i="3" s="1"/>
  <c r="E787" i="3" s="1"/>
  <c r="E788" i="3" s="1"/>
  <c r="E789" i="3" s="1"/>
  <c r="E790" i="3" s="1"/>
  <c r="E791" i="3" s="1"/>
  <c r="E792" i="3" s="1"/>
  <c r="E793" i="3" s="1"/>
  <c r="E794" i="3" s="1"/>
  <c r="E795" i="3" s="1"/>
  <c r="E796" i="3" s="1"/>
  <c r="E797" i="3" s="1"/>
  <c r="E798" i="3" s="1"/>
  <c r="E799" i="3" s="1"/>
  <c r="E800" i="3" s="1"/>
  <c r="E801" i="3" s="1"/>
  <c r="E802" i="3" s="1"/>
  <c r="E803" i="3" s="1"/>
  <c r="E804" i="3" s="1"/>
  <c r="E805" i="3" s="1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E818" i="3" s="1"/>
  <c r="E819" i="3" s="1"/>
  <c r="E820" i="3" s="1"/>
  <c r="E821" i="3" s="1"/>
  <c r="E822" i="3" s="1"/>
  <c r="E823" i="3" s="1"/>
  <c r="E824" i="3" s="1"/>
  <c r="E825" i="3" s="1"/>
  <c r="E826" i="3" s="1"/>
  <c r="E827" i="3" s="1"/>
  <c r="E828" i="3" s="1"/>
  <c r="E829" i="3" s="1"/>
  <c r="E830" i="3" s="1"/>
  <c r="E831" i="3" s="1"/>
  <c r="E832" i="3" s="1"/>
  <c r="E833" i="3" s="1"/>
  <c r="E834" i="3" s="1"/>
  <c r="E835" i="3" s="1"/>
  <c r="E836" i="3" s="1"/>
  <c r="E837" i="3" s="1"/>
  <c r="E838" i="3" s="1"/>
  <c r="E839" i="3" s="1"/>
  <c r="E840" i="3" s="1"/>
  <c r="E841" i="3" s="1"/>
  <c r="E842" i="3" s="1"/>
  <c r="E843" i="3" s="1"/>
  <c r="E844" i="3" s="1"/>
  <c r="E845" i="3" s="1"/>
  <c r="E846" i="3" s="1"/>
  <c r="E847" i="3" s="1"/>
  <c r="E848" i="3" s="1"/>
  <c r="E849" i="3" s="1"/>
  <c r="E850" i="3" s="1"/>
  <c r="E851" i="3" s="1"/>
  <c r="E852" i="3" s="1"/>
  <c r="E853" i="3" s="1"/>
  <c r="E854" i="3" s="1"/>
  <c r="E855" i="3" s="1"/>
  <c r="E856" i="3" s="1"/>
  <c r="E857" i="3" s="1"/>
  <c r="E858" i="3" s="1"/>
  <c r="E859" i="3" s="1"/>
  <c r="E860" i="3" s="1"/>
  <c r="E861" i="3" s="1"/>
  <c r="E862" i="3" s="1"/>
  <c r="E863" i="3" s="1"/>
  <c r="E864" i="3" s="1"/>
  <c r="E865" i="3" s="1"/>
  <c r="E866" i="3" s="1"/>
  <c r="E867" i="3" s="1"/>
  <c r="E868" i="3" s="1"/>
  <c r="E869" i="3" s="1"/>
  <c r="E870" i="3" s="1"/>
  <c r="E871" i="3" s="1"/>
  <c r="E872" i="3" s="1"/>
  <c r="E873" i="3" s="1"/>
  <c r="E874" i="3" s="1"/>
  <c r="E875" i="3" s="1"/>
  <c r="E876" i="3" s="1"/>
  <c r="E877" i="3" s="1"/>
  <c r="E878" i="3" s="1"/>
  <c r="E879" i="3" s="1"/>
  <c r="E880" i="3" s="1"/>
  <c r="E881" i="3" s="1"/>
  <c r="E882" i="3" s="1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E902" i="3" s="1"/>
  <c r="E903" i="3" s="1"/>
  <c r="E904" i="3" s="1"/>
  <c r="E905" i="3" s="1"/>
  <c r="E906" i="3" s="1"/>
  <c r="E907" i="3" s="1"/>
  <c r="E908" i="3" s="1"/>
  <c r="E909" i="3" s="1"/>
  <c r="E910" i="3" s="1"/>
  <c r="E911" i="3" s="1"/>
  <c r="E912" i="3" s="1"/>
  <c r="E913" i="3" s="1"/>
  <c r="E914" i="3" s="1"/>
  <c r="E915" i="3" s="1"/>
  <c r="E916" i="3" s="1"/>
  <c r="E917" i="3" s="1"/>
  <c r="E918" i="3" s="1"/>
  <c r="E919" i="3" s="1"/>
  <c r="E920" i="3" s="1"/>
  <c r="E921" i="3" s="1"/>
  <c r="E922" i="3" s="1"/>
  <c r="E923" i="3" s="1"/>
  <c r="E924" i="3" s="1"/>
  <c r="E925" i="3" s="1"/>
  <c r="E926" i="3" s="1"/>
  <c r="E927" i="3" s="1"/>
  <c r="E928" i="3" s="1"/>
  <c r="E929" i="3" s="1"/>
  <c r="E930" i="3" s="1"/>
  <c r="E931" i="3" s="1"/>
  <c r="E932" i="3" s="1"/>
  <c r="E933" i="3" s="1"/>
  <c r="E934" i="3" s="1"/>
  <c r="E935" i="3" s="1"/>
  <c r="E936" i="3" s="1"/>
  <c r="E937" i="3" s="1"/>
  <c r="E938" i="3" s="1"/>
  <c r="E939" i="3" s="1"/>
  <c r="E940" i="3" s="1"/>
  <c r="E941" i="3" s="1"/>
  <c r="E942" i="3" s="1"/>
  <c r="E943" i="3" s="1"/>
  <c r="E944" i="3" s="1"/>
  <c r="E945" i="3" s="1"/>
  <c r="E946" i="3" s="1"/>
  <c r="E947" i="3" s="1"/>
  <c r="E948" i="3" s="1"/>
  <c r="E949" i="3" s="1"/>
  <c r="E950" i="3" s="1"/>
  <c r="E951" i="3" s="1"/>
  <c r="E952" i="3" s="1"/>
  <c r="E953" i="3" s="1"/>
  <c r="E954" i="3" s="1"/>
  <c r="E955" i="3" s="1"/>
  <c r="E956" i="3" s="1"/>
  <c r="E957" i="3" s="1"/>
  <c r="E958" i="3" s="1"/>
  <c r="E959" i="3" s="1"/>
  <c r="E960" i="3" s="1"/>
  <c r="E961" i="3" s="1"/>
  <c r="E962" i="3" s="1"/>
  <c r="E963" i="3" s="1"/>
  <c r="E964" i="3" s="1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E978" i="3" s="1"/>
  <c r="E979" i="3" s="1"/>
  <c r="E980" i="3" s="1"/>
  <c r="E981" i="3" s="1"/>
  <c r="E982" i="3" s="1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E999" i="3" s="1"/>
  <c r="E1000" i="3" s="1"/>
  <c r="E1001" i="3" s="1"/>
  <c r="E1002" i="3" s="1"/>
  <c r="E1003" i="3" s="1"/>
  <c r="E1004" i="3" s="1"/>
  <c r="E1005" i="3" s="1"/>
  <c r="E1006" i="3" s="1"/>
  <c r="E1007" i="3" s="1"/>
  <c r="E1008" i="3" s="1"/>
  <c r="E1009" i="3" s="1"/>
  <c r="E1010" i="3" s="1"/>
  <c r="E1011" i="3" s="1"/>
  <c r="E1012" i="3" s="1"/>
  <c r="E1013" i="3" s="1"/>
  <c r="E1014" i="3" s="1"/>
  <c r="E1015" i="3" s="1"/>
  <c r="E1016" i="3" s="1"/>
  <c r="E1017" i="3" s="1"/>
  <c r="E1018" i="3" s="1"/>
  <c r="E1019" i="3" s="1"/>
  <c r="E1020" i="3" s="1"/>
  <c r="E1021" i="3" s="1"/>
  <c r="E1022" i="3" s="1"/>
  <c r="E1023" i="3" s="1"/>
  <c r="E1024" i="3" s="1"/>
  <c r="E1025" i="3" s="1"/>
  <c r="E1026" i="3" s="1"/>
  <c r="E1027" i="3" s="1"/>
  <c r="E1028" i="3" s="1"/>
  <c r="E1029" i="3" s="1"/>
  <c r="E1030" i="3" s="1"/>
  <c r="E1031" i="3" s="1"/>
  <c r="E1032" i="3" s="1"/>
  <c r="E1033" i="3" s="1"/>
  <c r="E1034" i="3" s="1"/>
  <c r="E1035" i="3" s="1"/>
  <c r="E1036" i="3" s="1"/>
  <c r="E1037" i="3" s="1"/>
  <c r="E1038" i="3" s="1"/>
  <c r="E1039" i="3" s="1"/>
  <c r="E1040" i="3" s="1"/>
  <c r="E1041" i="3" s="1"/>
  <c r="E1042" i="3" s="1"/>
  <c r="E1043" i="3" s="1"/>
  <c r="E1044" i="3" s="1"/>
  <c r="E1045" i="3" s="1"/>
  <c r="E1046" i="3" s="1"/>
  <c r="E1047" i="3" s="1"/>
  <c r="E1048" i="3" s="1"/>
  <c r="E1049" i="3" s="1"/>
  <c r="E1050" i="3" s="1"/>
  <c r="E1051" i="3" s="1"/>
  <c r="E1052" i="3" s="1"/>
  <c r="E1053" i="3" s="1"/>
  <c r="E1054" i="3" s="1"/>
  <c r="E1055" i="3" s="1"/>
  <c r="E1056" i="3" s="1"/>
  <c r="E1057" i="3" s="1"/>
  <c r="E1058" i="3" s="1"/>
  <c r="E1059" i="3" s="1"/>
  <c r="E1060" i="3" s="1"/>
  <c r="E1061" i="3" s="1"/>
  <c r="E1062" i="3" s="1"/>
  <c r="E1063" i="3" s="1"/>
  <c r="E1064" i="3" s="1"/>
  <c r="E1065" i="3" s="1"/>
  <c r="E1066" i="3" s="1"/>
  <c r="E1067" i="3" s="1"/>
  <c r="E1068" i="3" s="1"/>
  <c r="E1069" i="3" s="1"/>
  <c r="E1070" i="3" s="1"/>
  <c r="E1071" i="3" s="1"/>
  <c r="E1072" i="3" s="1"/>
  <c r="E1073" i="3" s="1"/>
  <c r="E1074" i="3" s="1"/>
  <c r="E1075" i="3" s="1"/>
  <c r="E1076" i="3" s="1"/>
  <c r="E1077" i="3" s="1"/>
  <c r="E1078" i="3" s="1"/>
  <c r="E1079" i="3" s="1"/>
  <c r="E1080" i="3" s="1"/>
  <c r="E1081" i="3" s="1"/>
  <c r="E1082" i="3" s="1"/>
  <c r="E1083" i="3" s="1"/>
  <c r="E1084" i="3" s="1"/>
  <c r="E1085" i="3" s="1"/>
  <c r="E1086" i="3" s="1"/>
  <c r="E1087" i="3" s="1"/>
  <c r="E1088" i="3" s="1"/>
  <c r="E1089" i="3" s="1"/>
  <c r="E1090" i="3" s="1"/>
  <c r="E1091" i="3" s="1"/>
  <c r="E1092" i="3" s="1"/>
  <c r="E1093" i="3" s="1"/>
  <c r="E1094" i="3" s="1"/>
  <c r="E1095" i="3" s="1"/>
  <c r="E1096" i="3" s="1"/>
  <c r="E1097" i="3" s="1"/>
  <c r="E1098" i="3" s="1"/>
  <c r="E1099" i="3" s="1"/>
  <c r="E1100" i="3" s="1"/>
  <c r="E1101" i="3" s="1"/>
  <c r="E1102" i="3" s="1"/>
  <c r="E1103" i="3" s="1"/>
  <c r="E1104" i="3" s="1"/>
  <c r="E1105" i="3" s="1"/>
  <c r="E1106" i="3" s="1"/>
  <c r="E1107" i="3" s="1"/>
  <c r="E1108" i="3" s="1"/>
  <c r="E1109" i="3" s="1"/>
  <c r="E1110" i="3" s="1"/>
  <c r="E1111" i="3" s="1"/>
  <c r="E1112" i="3" s="1"/>
  <c r="E1113" i="3" s="1"/>
  <c r="E1114" i="3" s="1"/>
  <c r="E1115" i="3" s="1"/>
  <c r="E1116" i="3" s="1"/>
  <c r="E1117" i="3" s="1"/>
  <c r="E1118" i="3" s="1"/>
  <c r="E1119" i="3" s="1"/>
  <c r="E1120" i="3" s="1"/>
  <c r="E1121" i="3" s="1"/>
  <c r="E1122" i="3" s="1"/>
  <c r="E1123" i="3" s="1"/>
  <c r="E1124" i="3" s="1"/>
  <c r="E1125" i="3" s="1"/>
  <c r="E1126" i="3" s="1"/>
  <c r="E1127" i="3" s="1"/>
  <c r="E1128" i="3" s="1"/>
  <c r="E1129" i="3" s="1"/>
  <c r="E1130" i="3" s="1"/>
  <c r="E1131" i="3" s="1"/>
  <c r="F3" i="3"/>
  <c r="G3" i="3" s="1"/>
  <c r="C5" i="3"/>
  <c r="I3" i="3"/>
  <c r="H3" i="3"/>
  <c r="C9" i="2"/>
  <c r="C4" i="2"/>
  <c r="C3" i="2"/>
  <c r="C9" i="1"/>
  <c r="D3" i="2"/>
  <c r="D9" i="2"/>
  <c r="D4" i="2"/>
  <c r="D8" i="10" l="1"/>
  <c r="G9" i="10" s="1"/>
  <c r="C10" i="10"/>
  <c r="B11" i="10"/>
  <c r="C9" i="10"/>
  <c r="B12" i="9"/>
  <c r="D8" i="9"/>
  <c r="C10" i="9"/>
  <c r="C9" i="9"/>
  <c r="C10" i="8"/>
  <c r="B11" i="8"/>
  <c r="C9" i="8"/>
  <c r="D8" i="8"/>
  <c r="B10" i="7"/>
  <c r="B11" i="7" s="1"/>
  <c r="C11" i="7" s="1"/>
  <c r="C10" i="7"/>
  <c r="B12" i="7"/>
  <c r="E8" i="7"/>
  <c r="D8" i="7" s="1"/>
  <c r="D8" i="6"/>
  <c r="G9" i="6" s="1"/>
  <c r="B10" i="6"/>
  <c r="F5" i="3"/>
  <c r="F4" i="3"/>
  <c r="B12" i="10" l="1"/>
  <c r="C11" i="10"/>
  <c r="E9" i="10"/>
  <c r="D9" i="10" s="1"/>
  <c r="G9" i="9"/>
  <c r="B13" i="9"/>
  <c r="C12" i="9"/>
  <c r="C11" i="8"/>
  <c r="B12" i="8"/>
  <c r="H9" i="8"/>
  <c r="H9" i="7"/>
  <c r="C12" i="7"/>
  <c r="B13" i="7"/>
  <c r="C10" i="6"/>
  <c r="B11" i="6"/>
  <c r="F6" i="3"/>
  <c r="G4" i="3"/>
  <c r="I5" i="3" s="1"/>
  <c r="G10" i="10" l="1"/>
  <c r="B13" i="10"/>
  <c r="C12" i="10"/>
  <c r="E9" i="9"/>
  <c r="D9" i="9" s="1"/>
  <c r="C13" i="9"/>
  <c r="B14" i="9"/>
  <c r="E9" i="8"/>
  <c r="D9" i="8"/>
  <c r="C12" i="8"/>
  <c r="B13" i="8"/>
  <c r="C13" i="7"/>
  <c r="B14" i="7"/>
  <c r="E9" i="7"/>
  <c r="D9" i="7" s="1"/>
  <c r="H10" i="7" s="1"/>
  <c r="E9" i="6"/>
  <c r="D9" i="6"/>
  <c r="G10" i="6" s="1"/>
  <c r="B12" i="6"/>
  <c r="C11" i="6"/>
  <c r="H5" i="3"/>
  <c r="F7" i="3"/>
  <c r="C13" i="10" l="1"/>
  <c r="B14" i="10"/>
  <c r="E10" i="10"/>
  <c r="D10" i="10" s="1"/>
  <c r="C14" i="9"/>
  <c r="B15" i="9"/>
  <c r="G10" i="9"/>
  <c r="B14" i="8"/>
  <c r="C13" i="8"/>
  <c r="H10" i="8"/>
  <c r="E10" i="7"/>
  <c r="D10" i="7"/>
  <c r="H11" i="7" s="1"/>
  <c r="C14" i="7"/>
  <c r="B15" i="7"/>
  <c r="C12" i="6"/>
  <c r="B13" i="6"/>
  <c r="F8" i="3"/>
  <c r="G5" i="3"/>
  <c r="I6" i="3" s="1"/>
  <c r="G11" i="10" l="1"/>
  <c r="B15" i="10"/>
  <c r="C14" i="10"/>
  <c r="C15" i="9"/>
  <c r="B16" i="9"/>
  <c r="E10" i="9"/>
  <c r="D10" i="9" s="1"/>
  <c r="E10" i="8"/>
  <c r="D10" i="8"/>
  <c r="C14" i="8"/>
  <c r="B15" i="8"/>
  <c r="E11" i="7"/>
  <c r="D11" i="7" s="1"/>
  <c r="B16" i="7"/>
  <c r="C15" i="7"/>
  <c r="E10" i="6"/>
  <c r="D10" i="6" s="1"/>
  <c r="G11" i="6" s="1"/>
  <c r="B14" i="6"/>
  <c r="C13" i="6"/>
  <c r="H6" i="3"/>
  <c r="F9" i="3"/>
  <c r="B16" i="10" l="1"/>
  <c r="C15" i="10"/>
  <c r="E11" i="10"/>
  <c r="D11" i="10"/>
  <c r="B17" i="9"/>
  <c r="C16" i="9"/>
  <c r="G11" i="9"/>
  <c r="C15" i="8"/>
  <c r="B16" i="8"/>
  <c r="H11" i="8"/>
  <c r="H12" i="7"/>
  <c r="C16" i="7"/>
  <c r="B17" i="7"/>
  <c r="B15" i="6"/>
  <c r="C14" i="6"/>
  <c r="F10" i="3"/>
  <c r="G6" i="3"/>
  <c r="I7" i="3" s="1"/>
  <c r="G12" i="10" l="1"/>
  <c r="E12" i="10"/>
  <c r="D12" i="10"/>
  <c r="G13" i="10" s="1"/>
  <c r="C16" i="10"/>
  <c r="B17" i="10"/>
  <c r="B18" i="9"/>
  <c r="C17" i="9"/>
  <c r="E11" i="9"/>
  <c r="D11" i="9" s="1"/>
  <c r="E11" i="8"/>
  <c r="D11" i="8"/>
  <c r="H12" i="8" s="1"/>
  <c r="C16" i="8"/>
  <c r="B17" i="8"/>
  <c r="E12" i="7"/>
  <c r="D12" i="7" s="1"/>
  <c r="C17" i="7"/>
  <c r="B18" i="7"/>
  <c r="E11" i="6"/>
  <c r="D11" i="6"/>
  <c r="G12" i="6" s="1"/>
  <c r="C15" i="6"/>
  <c r="B16" i="6"/>
  <c r="H7" i="3"/>
  <c r="F11" i="3"/>
  <c r="G7" i="3"/>
  <c r="I8" i="3" s="1"/>
  <c r="C17" i="10" l="1"/>
  <c r="B18" i="10"/>
  <c r="E13" i="10"/>
  <c r="D13" i="10"/>
  <c r="G12" i="9"/>
  <c r="E12" i="9"/>
  <c r="D12" i="9" s="1"/>
  <c r="G13" i="9" s="1"/>
  <c r="B19" i="9"/>
  <c r="C18" i="9"/>
  <c r="E12" i="8"/>
  <c r="D12" i="8"/>
  <c r="H13" i="8" s="1"/>
  <c r="B18" i="8"/>
  <c r="C17" i="8"/>
  <c r="H13" i="7"/>
  <c r="B19" i="7"/>
  <c r="C18" i="7"/>
  <c r="E12" i="6"/>
  <c r="D12" i="6" s="1"/>
  <c r="G13" i="6" s="1"/>
  <c r="B17" i="6"/>
  <c r="C16" i="6"/>
  <c r="H8" i="3"/>
  <c r="F12" i="3"/>
  <c r="G14" i="10" l="1"/>
  <c r="E14" i="10"/>
  <c r="D14" i="10"/>
  <c r="G15" i="10" s="1"/>
  <c r="B19" i="10"/>
  <c r="C18" i="10"/>
  <c r="E13" i="9"/>
  <c r="D13" i="9"/>
  <c r="B20" i="9"/>
  <c r="C19" i="9"/>
  <c r="E13" i="8"/>
  <c r="D13" i="8"/>
  <c r="H14" i="8" s="1"/>
  <c r="C18" i="8"/>
  <c r="B19" i="8"/>
  <c r="C19" i="7"/>
  <c r="B20" i="7"/>
  <c r="E13" i="7"/>
  <c r="D13" i="7"/>
  <c r="H14" i="7" s="1"/>
  <c r="E13" i="6"/>
  <c r="D13" i="6"/>
  <c r="G14" i="6" s="1"/>
  <c r="C17" i="6"/>
  <c r="B18" i="6"/>
  <c r="F13" i="3"/>
  <c r="G8" i="3"/>
  <c r="I9" i="3" s="1"/>
  <c r="E15" i="10" l="1"/>
  <c r="D15" i="10"/>
  <c r="G16" i="10"/>
  <c r="B20" i="10"/>
  <c r="C19" i="10"/>
  <c r="G14" i="9"/>
  <c r="E14" i="9"/>
  <c r="D14" i="9" s="1"/>
  <c r="G15" i="9" s="1"/>
  <c r="B21" i="9"/>
  <c r="C20" i="9"/>
  <c r="E14" i="8"/>
  <c r="D14" i="8"/>
  <c r="H15" i="8" s="1"/>
  <c r="C19" i="8"/>
  <c r="B20" i="8"/>
  <c r="E14" i="7"/>
  <c r="D14" i="7"/>
  <c r="H15" i="7" s="1"/>
  <c r="C20" i="7"/>
  <c r="B21" i="7"/>
  <c r="E14" i="6"/>
  <c r="D14" i="6" s="1"/>
  <c r="G15" i="6" s="1"/>
  <c r="C18" i="6"/>
  <c r="B19" i="6"/>
  <c r="H9" i="3"/>
  <c r="F14" i="3"/>
  <c r="G9" i="3"/>
  <c r="I10" i="3" s="1"/>
  <c r="B21" i="10" l="1"/>
  <c r="C20" i="10"/>
  <c r="E16" i="10"/>
  <c r="D16" i="10" s="1"/>
  <c r="G17" i="10" s="1"/>
  <c r="E15" i="9"/>
  <c r="D15" i="9" s="1"/>
  <c r="G16" i="9" s="1"/>
  <c r="C21" i="9"/>
  <c r="B22" i="9"/>
  <c r="E15" i="8"/>
  <c r="D15" i="8"/>
  <c r="H16" i="8" s="1"/>
  <c r="C20" i="8"/>
  <c r="B21" i="8"/>
  <c r="E15" i="7"/>
  <c r="D15" i="7" s="1"/>
  <c r="H16" i="7" s="1"/>
  <c r="B22" i="7"/>
  <c r="C21" i="7"/>
  <c r="E15" i="6"/>
  <c r="D15" i="6"/>
  <c r="G16" i="6" s="1"/>
  <c r="B20" i="6"/>
  <c r="C19" i="6"/>
  <c r="H10" i="3"/>
  <c r="F15" i="3"/>
  <c r="E17" i="10" l="1"/>
  <c r="D17" i="10"/>
  <c r="G18" i="10" s="1"/>
  <c r="B22" i="10"/>
  <c r="C21" i="10"/>
  <c r="E16" i="9"/>
  <c r="D16" i="9"/>
  <c r="G17" i="9" s="1"/>
  <c r="C22" i="9"/>
  <c r="B23" i="9"/>
  <c r="E16" i="8"/>
  <c r="D16" i="8"/>
  <c r="H17" i="8" s="1"/>
  <c r="B22" i="8"/>
  <c r="C21" i="8"/>
  <c r="E16" i="7"/>
  <c r="D16" i="7" s="1"/>
  <c r="H17" i="7" s="1"/>
  <c r="C22" i="7"/>
  <c r="B23" i="7"/>
  <c r="E16" i="6"/>
  <c r="D16" i="6" s="1"/>
  <c r="G17" i="6" s="1"/>
  <c r="C20" i="6"/>
  <c r="B21" i="6"/>
  <c r="F16" i="3"/>
  <c r="G10" i="3"/>
  <c r="I11" i="3" s="1"/>
  <c r="E18" i="10" l="1"/>
  <c r="D18" i="10"/>
  <c r="G19" i="10"/>
  <c r="C22" i="10"/>
  <c r="B23" i="10"/>
  <c r="E17" i="9"/>
  <c r="D17" i="9" s="1"/>
  <c r="G18" i="9" s="1"/>
  <c r="C23" i="9"/>
  <c r="B24" i="9"/>
  <c r="E17" i="8"/>
  <c r="D17" i="8"/>
  <c r="H18" i="8" s="1"/>
  <c r="C22" i="8"/>
  <c r="B23" i="8"/>
  <c r="E17" i="7"/>
  <c r="D17" i="7" s="1"/>
  <c r="H18" i="7" s="1"/>
  <c r="B24" i="7"/>
  <c r="C23" i="7"/>
  <c r="E17" i="6"/>
  <c r="D17" i="6" s="1"/>
  <c r="G18" i="6" s="1"/>
  <c r="B22" i="6"/>
  <c r="C21" i="6"/>
  <c r="H11" i="3"/>
  <c r="F17" i="3"/>
  <c r="B24" i="10" l="1"/>
  <c r="C23" i="10"/>
  <c r="E19" i="10"/>
  <c r="D19" i="10" s="1"/>
  <c r="G20" i="10" s="1"/>
  <c r="E18" i="9"/>
  <c r="D18" i="9"/>
  <c r="G19" i="9" s="1"/>
  <c r="B25" i="9"/>
  <c r="C24" i="9"/>
  <c r="E18" i="8"/>
  <c r="D18" i="8"/>
  <c r="H19" i="8" s="1"/>
  <c r="C23" i="8"/>
  <c r="B24" i="8"/>
  <c r="E18" i="7"/>
  <c r="D18" i="7"/>
  <c r="H19" i="7" s="1"/>
  <c r="C24" i="7"/>
  <c r="B25" i="7"/>
  <c r="E18" i="6"/>
  <c r="D18" i="6" s="1"/>
  <c r="G19" i="6" s="1"/>
  <c r="B23" i="6"/>
  <c r="C22" i="6"/>
  <c r="F18" i="3"/>
  <c r="G11" i="3"/>
  <c r="I12" i="3" s="1"/>
  <c r="E20" i="10" l="1"/>
  <c r="D20" i="10"/>
  <c r="G21" i="10" s="1"/>
  <c r="C24" i="10"/>
  <c r="B25" i="10"/>
  <c r="E19" i="9"/>
  <c r="D19" i="9"/>
  <c r="G20" i="9" s="1"/>
  <c r="B26" i="9"/>
  <c r="C25" i="9"/>
  <c r="E19" i="8"/>
  <c r="D19" i="8"/>
  <c r="H20" i="8" s="1"/>
  <c r="C24" i="8"/>
  <c r="B25" i="8"/>
  <c r="E19" i="7"/>
  <c r="D19" i="7" s="1"/>
  <c r="H20" i="7" s="1"/>
  <c r="B26" i="7"/>
  <c r="C25" i="7"/>
  <c r="E19" i="6"/>
  <c r="D19" i="6"/>
  <c r="G20" i="6" s="1"/>
  <c r="C23" i="6"/>
  <c r="B24" i="6"/>
  <c r="H12" i="3"/>
  <c r="F19" i="3"/>
  <c r="G12" i="3"/>
  <c r="I13" i="3" s="1"/>
  <c r="C25" i="10" l="1"/>
  <c r="B26" i="10"/>
  <c r="E21" i="10"/>
  <c r="D21" i="10"/>
  <c r="G22" i="10" s="1"/>
  <c r="E20" i="9"/>
  <c r="D20" i="9" s="1"/>
  <c r="G21" i="9" s="1"/>
  <c r="B27" i="9"/>
  <c r="C26" i="9"/>
  <c r="E20" i="8"/>
  <c r="D20" i="8"/>
  <c r="H21" i="8" s="1"/>
  <c r="B26" i="8"/>
  <c r="C25" i="8"/>
  <c r="E20" i="7"/>
  <c r="D20" i="7"/>
  <c r="H21" i="7" s="1"/>
  <c r="B27" i="7"/>
  <c r="C26" i="7"/>
  <c r="E20" i="6"/>
  <c r="D20" i="6"/>
  <c r="G21" i="6" s="1"/>
  <c r="C24" i="6"/>
  <c r="B25" i="6"/>
  <c r="H13" i="3"/>
  <c r="F20" i="3"/>
  <c r="G13" i="3"/>
  <c r="I14" i="3" s="1"/>
  <c r="E22" i="10" l="1"/>
  <c r="D22" i="10" s="1"/>
  <c r="G23" i="10" s="1"/>
  <c r="B27" i="10"/>
  <c r="C26" i="10"/>
  <c r="E21" i="9"/>
  <c r="B28" i="9"/>
  <c r="C27" i="9"/>
  <c r="E21" i="8"/>
  <c r="D21" i="8"/>
  <c r="H22" i="8" s="1"/>
  <c r="C26" i="8"/>
  <c r="B27" i="8"/>
  <c r="E21" i="7"/>
  <c r="D21" i="7"/>
  <c r="H22" i="7" s="1"/>
  <c r="C27" i="7"/>
  <c r="B28" i="7"/>
  <c r="E21" i="6"/>
  <c r="D21" i="6" s="1"/>
  <c r="G22" i="6" s="1"/>
  <c r="C25" i="6"/>
  <c r="B26" i="6"/>
  <c r="H14" i="3"/>
  <c r="F21" i="3"/>
  <c r="G14" i="3"/>
  <c r="I15" i="3" s="1"/>
  <c r="E23" i="10" l="1"/>
  <c r="D23" i="10"/>
  <c r="G24" i="10" s="1"/>
  <c r="B28" i="10"/>
  <c r="C27" i="10"/>
  <c r="D21" i="9"/>
  <c r="C28" i="9"/>
  <c r="B29" i="9"/>
  <c r="E22" i="8"/>
  <c r="D22" i="8"/>
  <c r="H23" i="8" s="1"/>
  <c r="C27" i="8"/>
  <c r="B28" i="8"/>
  <c r="B29" i="7"/>
  <c r="C28" i="7"/>
  <c r="E22" i="7"/>
  <c r="D22" i="7" s="1"/>
  <c r="H23" i="7" s="1"/>
  <c r="E22" i="6"/>
  <c r="D22" i="6"/>
  <c r="G23" i="6" s="1"/>
  <c r="B27" i="6"/>
  <c r="C26" i="6"/>
  <c r="H15" i="3"/>
  <c r="F22" i="3"/>
  <c r="C28" i="10" l="1"/>
  <c r="B29" i="10"/>
  <c r="E24" i="10"/>
  <c r="D24" i="10"/>
  <c r="G25" i="10" s="1"/>
  <c r="G22" i="9"/>
  <c r="E22" i="9" s="1"/>
  <c r="C29" i="9"/>
  <c r="B30" i="9"/>
  <c r="E23" i="8"/>
  <c r="D23" i="8"/>
  <c r="H24" i="8" s="1"/>
  <c r="C28" i="8"/>
  <c r="B29" i="8"/>
  <c r="E23" i="7"/>
  <c r="D23" i="7" s="1"/>
  <c r="H24" i="7" s="1"/>
  <c r="C29" i="7"/>
  <c r="B30" i="7"/>
  <c r="E23" i="6"/>
  <c r="D23" i="6"/>
  <c r="G24" i="6" s="1"/>
  <c r="C27" i="6"/>
  <c r="B28" i="6"/>
  <c r="F23" i="3"/>
  <c r="G15" i="3"/>
  <c r="I16" i="3" s="1"/>
  <c r="E25" i="10" l="1"/>
  <c r="D25" i="10"/>
  <c r="G26" i="10" s="1"/>
  <c r="B30" i="10"/>
  <c r="C29" i="10"/>
  <c r="D22" i="9"/>
  <c r="C30" i="9"/>
  <c r="B31" i="9"/>
  <c r="E24" i="8"/>
  <c r="D24" i="8"/>
  <c r="H25" i="8" s="1"/>
  <c r="B30" i="8"/>
  <c r="C29" i="8"/>
  <c r="E24" i="7"/>
  <c r="D24" i="7" s="1"/>
  <c r="H25" i="7" s="1"/>
  <c r="C30" i="7"/>
  <c r="B31" i="7"/>
  <c r="E24" i="6"/>
  <c r="D24" i="6" s="1"/>
  <c r="G25" i="6" s="1"/>
  <c r="B29" i="6"/>
  <c r="C28" i="6"/>
  <c r="H16" i="3"/>
  <c r="F24" i="3"/>
  <c r="E26" i="10" l="1"/>
  <c r="D26" i="10"/>
  <c r="G27" i="10" s="1"/>
  <c r="C30" i="10"/>
  <c r="B31" i="10"/>
  <c r="G23" i="9"/>
  <c r="E23" i="9" s="1"/>
  <c r="B32" i="9"/>
  <c r="C31" i="9"/>
  <c r="E25" i="8"/>
  <c r="D25" i="8"/>
  <c r="H26" i="8" s="1"/>
  <c r="C30" i="8"/>
  <c r="B31" i="8"/>
  <c r="E25" i="7"/>
  <c r="D25" i="7"/>
  <c r="H26" i="7" s="1"/>
  <c r="B32" i="7"/>
  <c r="C31" i="7"/>
  <c r="E25" i="6"/>
  <c r="D25" i="6" s="1"/>
  <c r="G26" i="6" s="1"/>
  <c r="C29" i="6"/>
  <c r="B30" i="6"/>
  <c r="F25" i="3"/>
  <c r="G16" i="3"/>
  <c r="I17" i="3" s="1"/>
  <c r="B32" i="10" l="1"/>
  <c r="C31" i="10"/>
  <c r="E27" i="10"/>
  <c r="D27" i="10"/>
  <c r="G28" i="10" s="1"/>
  <c r="D23" i="9"/>
  <c r="C32" i="9"/>
  <c r="B33" i="9"/>
  <c r="E26" i="8"/>
  <c r="D26" i="8"/>
  <c r="H27" i="8" s="1"/>
  <c r="C31" i="8"/>
  <c r="B32" i="8"/>
  <c r="E26" i="7"/>
  <c r="D26" i="7"/>
  <c r="H27" i="7" s="1"/>
  <c r="B33" i="7"/>
  <c r="C32" i="7"/>
  <c r="E26" i="6"/>
  <c r="D26" i="6"/>
  <c r="G27" i="6" s="1"/>
  <c r="B31" i="6"/>
  <c r="C30" i="6"/>
  <c r="H17" i="3"/>
  <c r="F26" i="3"/>
  <c r="E28" i="10" l="1"/>
  <c r="D28" i="10"/>
  <c r="G29" i="10" s="1"/>
  <c r="B33" i="10"/>
  <c r="C32" i="10"/>
  <c r="G24" i="9"/>
  <c r="B34" i="9"/>
  <c r="C33" i="9"/>
  <c r="E27" i="8"/>
  <c r="D27" i="8"/>
  <c r="H28" i="8" s="1"/>
  <c r="C32" i="8"/>
  <c r="B33" i="8"/>
  <c r="E27" i="7"/>
  <c r="D27" i="7" s="1"/>
  <c r="H28" i="7" s="1"/>
  <c r="B34" i="7"/>
  <c r="C33" i="7"/>
  <c r="E27" i="6"/>
  <c r="D27" i="6" s="1"/>
  <c r="G28" i="6" s="1"/>
  <c r="B32" i="6"/>
  <c r="C31" i="6"/>
  <c r="F27" i="3"/>
  <c r="G17" i="3"/>
  <c r="I18" i="3" s="1"/>
  <c r="E29" i="10" l="1"/>
  <c r="D29" i="10" s="1"/>
  <c r="G30" i="10" s="1"/>
  <c r="C33" i="10"/>
  <c r="B34" i="10"/>
  <c r="E24" i="9"/>
  <c r="D24" i="9"/>
  <c r="B35" i="9"/>
  <c r="C34" i="9"/>
  <c r="E28" i="8"/>
  <c r="D28" i="8"/>
  <c r="H29" i="8" s="1"/>
  <c r="B34" i="8"/>
  <c r="C33" i="8"/>
  <c r="E28" i="7"/>
  <c r="D28" i="7"/>
  <c r="H29" i="7" s="1"/>
  <c r="B35" i="7"/>
  <c r="C34" i="7"/>
  <c r="E28" i="6"/>
  <c r="D28" i="6" s="1"/>
  <c r="G29" i="6" s="1"/>
  <c r="C32" i="6"/>
  <c r="B33" i="6"/>
  <c r="H18" i="3"/>
  <c r="F28" i="3"/>
  <c r="E30" i="10" l="1"/>
  <c r="D30" i="10"/>
  <c r="G31" i="10" s="1"/>
  <c r="C34" i="10"/>
  <c r="B35" i="10"/>
  <c r="G25" i="9"/>
  <c r="E25" i="9" s="1"/>
  <c r="D25" i="9" s="1"/>
  <c r="G26" i="9" s="1"/>
  <c r="E26" i="9" s="1"/>
  <c r="D26" i="9" s="1"/>
  <c r="G27" i="9" s="1"/>
  <c r="E27" i="9" s="1"/>
  <c r="D27" i="9" s="1"/>
  <c r="G28" i="9" s="1"/>
  <c r="B36" i="9"/>
  <c r="C35" i="9"/>
  <c r="E29" i="8"/>
  <c r="D29" i="8"/>
  <c r="H30" i="8" s="1"/>
  <c r="C34" i="8"/>
  <c r="B35" i="8"/>
  <c r="E29" i="7"/>
  <c r="D29" i="7"/>
  <c r="H30" i="7" s="1"/>
  <c r="C35" i="7"/>
  <c r="B36" i="7"/>
  <c r="E29" i="6"/>
  <c r="D29" i="6" s="1"/>
  <c r="G30" i="6" s="1"/>
  <c r="B34" i="6"/>
  <c r="C33" i="6"/>
  <c r="F29" i="3"/>
  <c r="G18" i="3"/>
  <c r="I19" i="3" s="1"/>
  <c r="E31" i="10" l="1"/>
  <c r="D31" i="10"/>
  <c r="G32" i="10"/>
  <c r="B36" i="10"/>
  <c r="C35" i="10"/>
  <c r="E28" i="9"/>
  <c r="D28" i="9" s="1"/>
  <c r="G29" i="9" s="1"/>
  <c r="C36" i="9"/>
  <c r="B37" i="9"/>
  <c r="E30" i="8"/>
  <c r="D30" i="8"/>
  <c r="H31" i="8" s="1"/>
  <c r="C35" i="8"/>
  <c r="B36" i="8"/>
  <c r="E30" i="7"/>
  <c r="D30" i="7" s="1"/>
  <c r="H31" i="7" s="1"/>
  <c r="B37" i="7"/>
  <c r="C36" i="7"/>
  <c r="E30" i="6"/>
  <c r="D30" i="6" s="1"/>
  <c r="G31" i="6" s="1"/>
  <c r="C34" i="6"/>
  <c r="B35" i="6"/>
  <c r="H19" i="3"/>
  <c r="F30" i="3"/>
  <c r="C36" i="10" l="1"/>
  <c r="B37" i="10"/>
  <c r="E32" i="10"/>
  <c r="D32" i="10"/>
  <c r="G33" i="10" s="1"/>
  <c r="E29" i="9"/>
  <c r="D29" i="9"/>
  <c r="G30" i="9" s="1"/>
  <c r="C37" i="9"/>
  <c r="B38" i="9"/>
  <c r="H32" i="8"/>
  <c r="E31" i="8"/>
  <c r="D31" i="8"/>
  <c r="C36" i="8"/>
  <c r="B37" i="8"/>
  <c r="E31" i="7"/>
  <c r="D31" i="7"/>
  <c r="H32" i="7" s="1"/>
  <c r="C37" i="7"/>
  <c r="B38" i="7"/>
  <c r="E31" i="6"/>
  <c r="D31" i="6" s="1"/>
  <c r="G32" i="6" s="1"/>
  <c r="B36" i="6"/>
  <c r="C35" i="6"/>
  <c r="F31" i="3"/>
  <c r="G19" i="3"/>
  <c r="I20" i="3" s="1"/>
  <c r="E33" i="10" l="1"/>
  <c r="D33" i="10"/>
  <c r="G34" i="10" s="1"/>
  <c r="C37" i="10"/>
  <c r="B38" i="10"/>
  <c r="E30" i="9"/>
  <c r="D30" i="9" s="1"/>
  <c r="G31" i="9" s="1"/>
  <c r="C38" i="9"/>
  <c r="B39" i="9"/>
  <c r="E32" i="8"/>
  <c r="D32" i="8"/>
  <c r="H33" i="8" s="1"/>
  <c r="C37" i="8"/>
  <c r="B38" i="8"/>
  <c r="E32" i="7"/>
  <c r="D32" i="7"/>
  <c r="H33" i="7" s="1"/>
  <c r="C38" i="7"/>
  <c r="B39" i="7"/>
  <c r="E32" i="6"/>
  <c r="D32" i="6"/>
  <c r="G33" i="6" s="1"/>
  <c r="B37" i="6"/>
  <c r="C36" i="6"/>
  <c r="H20" i="3"/>
  <c r="F32" i="3"/>
  <c r="E34" i="10" l="1"/>
  <c r="D34" i="10"/>
  <c r="G35" i="10"/>
  <c r="B39" i="10"/>
  <c r="C38" i="10"/>
  <c r="E31" i="9"/>
  <c r="D31" i="9"/>
  <c r="G32" i="9" s="1"/>
  <c r="B40" i="9"/>
  <c r="C39" i="9"/>
  <c r="E33" i="8"/>
  <c r="D33" i="8"/>
  <c r="H34" i="8" s="1"/>
  <c r="C38" i="8"/>
  <c r="B39" i="8"/>
  <c r="B40" i="7"/>
  <c r="C39" i="7"/>
  <c r="E33" i="7"/>
  <c r="D33" i="7"/>
  <c r="H34" i="7" s="1"/>
  <c r="E33" i="6"/>
  <c r="D33" i="6"/>
  <c r="G34" i="6" s="1"/>
  <c r="B38" i="6"/>
  <c r="C37" i="6"/>
  <c r="F33" i="3"/>
  <c r="G20" i="3"/>
  <c r="I21" i="3" s="1"/>
  <c r="E35" i="10" l="1"/>
  <c r="D35" i="10"/>
  <c r="G36" i="10" s="1"/>
  <c r="B40" i="10"/>
  <c r="C39" i="10"/>
  <c r="E32" i="9"/>
  <c r="D32" i="9"/>
  <c r="G33" i="9" s="1"/>
  <c r="E33" i="9" s="1"/>
  <c r="D33" i="9" s="1"/>
  <c r="G34" i="9" s="1"/>
  <c r="E34" i="9" s="1"/>
  <c r="D34" i="9" s="1"/>
  <c r="G35" i="9" s="1"/>
  <c r="B41" i="9"/>
  <c r="C40" i="9"/>
  <c r="E34" i="8"/>
  <c r="D34" i="8"/>
  <c r="H35" i="8" s="1"/>
  <c r="B40" i="8"/>
  <c r="C39" i="8"/>
  <c r="E34" i="7"/>
  <c r="D34" i="7"/>
  <c r="H35" i="7" s="1"/>
  <c r="B41" i="7"/>
  <c r="C40" i="7"/>
  <c r="E34" i="6"/>
  <c r="D34" i="6" s="1"/>
  <c r="G35" i="6" s="1"/>
  <c r="C38" i="6"/>
  <c r="B39" i="6"/>
  <c r="H21" i="3"/>
  <c r="F34" i="3"/>
  <c r="B41" i="10" l="1"/>
  <c r="C40" i="10"/>
  <c r="E36" i="10"/>
  <c r="D36" i="10" s="1"/>
  <c r="G37" i="10" s="1"/>
  <c r="E35" i="9"/>
  <c r="D35" i="9" s="1"/>
  <c r="G36" i="9" s="1"/>
  <c r="B42" i="9"/>
  <c r="C41" i="9"/>
  <c r="E35" i="8"/>
  <c r="D35" i="8"/>
  <c r="H36" i="8" s="1"/>
  <c r="B41" i="8"/>
  <c r="C40" i="8"/>
  <c r="C41" i="7"/>
  <c r="B42" i="7"/>
  <c r="E35" i="7"/>
  <c r="D35" i="7" s="1"/>
  <c r="H36" i="7" s="1"/>
  <c r="E35" i="6"/>
  <c r="D35" i="6" s="1"/>
  <c r="G36" i="6" s="1"/>
  <c r="B40" i="6"/>
  <c r="C39" i="6"/>
  <c r="F35" i="3"/>
  <c r="G21" i="3"/>
  <c r="I22" i="3" s="1"/>
  <c r="E37" i="10" l="1"/>
  <c r="D37" i="10"/>
  <c r="G38" i="10" s="1"/>
  <c r="C41" i="10"/>
  <c r="B42" i="10"/>
  <c r="E36" i="9"/>
  <c r="D36" i="9" s="1"/>
  <c r="G37" i="9" s="1"/>
  <c r="B43" i="9"/>
  <c r="C42" i="9"/>
  <c r="E36" i="8"/>
  <c r="D36" i="8"/>
  <c r="H37" i="8" s="1"/>
  <c r="C41" i="8"/>
  <c r="B42" i="8"/>
  <c r="E36" i="7"/>
  <c r="D36" i="7"/>
  <c r="H37" i="7" s="1"/>
  <c r="B43" i="7"/>
  <c r="C42" i="7"/>
  <c r="E36" i="6"/>
  <c r="D36" i="6"/>
  <c r="G37" i="6" s="1"/>
  <c r="C40" i="6"/>
  <c r="B41" i="6"/>
  <c r="H22" i="3"/>
  <c r="F36" i="3"/>
  <c r="E38" i="10" l="1"/>
  <c r="D38" i="10"/>
  <c r="G39" i="10" s="1"/>
  <c r="B43" i="10"/>
  <c r="C42" i="10"/>
  <c r="E37" i="9"/>
  <c r="D37" i="9" s="1"/>
  <c r="G38" i="9" s="1"/>
  <c r="C43" i="9"/>
  <c r="B44" i="9"/>
  <c r="E37" i="8"/>
  <c r="D37" i="8"/>
  <c r="H38" i="8" s="1"/>
  <c r="B43" i="8"/>
  <c r="C42" i="8"/>
  <c r="E37" i="7"/>
  <c r="D37" i="7" s="1"/>
  <c r="H38" i="7" s="1"/>
  <c r="C43" i="7"/>
  <c r="B44" i="7"/>
  <c r="E37" i="6"/>
  <c r="D37" i="6"/>
  <c r="G38" i="6" s="1"/>
  <c r="B42" i="6"/>
  <c r="C41" i="6"/>
  <c r="F37" i="3"/>
  <c r="G22" i="3"/>
  <c r="I23" i="3" s="1"/>
  <c r="E39" i="10" l="1"/>
  <c r="D39" i="10" s="1"/>
  <c r="G40" i="10" s="1"/>
  <c r="B44" i="10"/>
  <c r="C43" i="10"/>
  <c r="E38" i="9"/>
  <c r="D38" i="9" s="1"/>
  <c r="G39" i="9" s="1"/>
  <c r="B45" i="9"/>
  <c r="C44" i="9"/>
  <c r="E38" i="8"/>
  <c r="D38" i="8"/>
  <c r="H39" i="8" s="1"/>
  <c r="B44" i="8"/>
  <c r="C43" i="8"/>
  <c r="E38" i="7"/>
  <c r="D38" i="7"/>
  <c r="H39" i="7" s="1"/>
  <c r="B45" i="7"/>
  <c r="C44" i="7"/>
  <c r="E38" i="6"/>
  <c r="D38" i="6"/>
  <c r="G39" i="6" s="1"/>
  <c r="B43" i="6"/>
  <c r="C42" i="6"/>
  <c r="H23" i="3"/>
  <c r="F38" i="3"/>
  <c r="E40" i="10" l="1"/>
  <c r="D40" i="10"/>
  <c r="G41" i="10"/>
  <c r="B45" i="10"/>
  <c r="C44" i="10"/>
  <c r="E39" i="9"/>
  <c r="D39" i="9" s="1"/>
  <c r="G40" i="9" s="1"/>
  <c r="C45" i="9"/>
  <c r="B46" i="9"/>
  <c r="E39" i="8"/>
  <c r="D39" i="8"/>
  <c r="H40" i="8" s="1"/>
  <c r="C44" i="8"/>
  <c r="B45" i="8"/>
  <c r="E39" i="7"/>
  <c r="D39" i="7" s="1"/>
  <c r="H40" i="7" s="1"/>
  <c r="B46" i="7"/>
  <c r="C45" i="7"/>
  <c r="E39" i="6"/>
  <c r="D39" i="6"/>
  <c r="G40" i="6" s="1"/>
  <c r="C43" i="6"/>
  <c r="B44" i="6"/>
  <c r="F39" i="3"/>
  <c r="G23" i="3"/>
  <c r="I24" i="3" s="1"/>
  <c r="B46" i="10" l="1"/>
  <c r="C45" i="10"/>
  <c r="E41" i="10"/>
  <c r="D41" i="10"/>
  <c r="G42" i="10" s="1"/>
  <c r="E40" i="9"/>
  <c r="D40" i="9" s="1"/>
  <c r="G41" i="9" s="1"/>
  <c r="C46" i="9"/>
  <c r="B47" i="9"/>
  <c r="E40" i="8"/>
  <c r="D40" i="8"/>
  <c r="H41" i="8" s="1"/>
  <c r="C45" i="8"/>
  <c r="B46" i="8"/>
  <c r="E40" i="7"/>
  <c r="D40" i="7"/>
  <c r="H41" i="7" s="1"/>
  <c r="C46" i="7"/>
  <c r="B47" i="7"/>
  <c r="E40" i="6"/>
  <c r="D40" i="6" s="1"/>
  <c r="G41" i="6" s="1"/>
  <c r="B45" i="6"/>
  <c r="C44" i="6"/>
  <c r="H24" i="3"/>
  <c r="F40" i="3"/>
  <c r="E42" i="10" l="1"/>
  <c r="D42" i="10" s="1"/>
  <c r="G43" i="10" s="1"/>
  <c r="C46" i="10"/>
  <c r="B47" i="10"/>
  <c r="E41" i="9"/>
  <c r="D41" i="9"/>
  <c r="G42" i="9" s="1"/>
  <c r="B48" i="9"/>
  <c r="C47" i="9"/>
  <c r="E41" i="8"/>
  <c r="D41" i="8"/>
  <c r="H42" i="8" s="1"/>
  <c r="B47" i="8"/>
  <c r="C46" i="8"/>
  <c r="E41" i="7"/>
  <c r="D41" i="7"/>
  <c r="H42" i="7" s="1"/>
  <c r="B48" i="7"/>
  <c r="C47" i="7"/>
  <c r="E41" i="6"/>
  <c r="D41" i="6" s="1"/>
  <c r="G42" i="6" s="1"/>
  <c r="C45" i="6"/>
  <c r="B46" i="6"/>
  <c r="F41" i="3"/>
  <c r="G24" i="3"/>
  <c r="I25" i="3" s="1"/>
  <c r="E43" i="10" l="1"/>
  <c r="D43" i="10"/>
  <c r="G44" i="10" s="1"/>
  <c r="B48" i="10"/>
  <c r="C47" i="10"/>
  <c r="E42" i="9"/>
  <c r="D42" i="9" s="1"/>
  <c r="G43" i="9" s="1"/>
  <c r="C48" i="9"/>
  <c r="B49" i="9"/>
  <c r="E42" i="8"/>
  <c r="D42" i="8"/>
  <c r="H43" i="8" s="1"/>
  <c r="C47" i="8"/>
  <c r="B48" i="8"/>
  <c r="E42" i="7"/>
  <c r="D42" i="7"/>
  <c r="H43" i="7" s="1"/>
  <c r="C48" i="7"/>
  <c r="B49" i="7"/>
  <c r="E42" i="6"/>
  <c r="D42" i="6" s="1"/>
  <c r="G43" i="6" s="1"/>
  <c r="B47" i="6"/>
  <c r="C46" i="6"/>
  <c r="H25" i="3"/>
  <c r="F42" i="3"/>
  <c r="E44" i="10" l="1"/>
  <c r="D44" i="10"/>
  <c r="G45" i="10" s="1"/>
  <c r="B49" i="10"/>
  <c r="C48" i="10"/>
  <c r="E43" i="9"/>
  <c r="D43" i="9" s="1"/>
  <c r="G44" i="9" s="1"/>
  <c r="B50" i="9"/>
  <c r="C49" i="9"/>
  <c r="E43" i="8"/>
  <c r="D43" i="8"/>
  <c r="H44" i="8" s="1"/>
  <c r="B49" i="8"/>
  <c r="C48" i="8"/>
  <c r="E43" i="7"/>
  <c r="D43" i="7" s="1"/>
  <c r="H44" i="7" s="1"/>
  <c r="C49" i="7"/>
  <c r="B50" i="7"/>
  <c r="E43" i="6"/>
  <c r="D43" i="6" s="1"/>
  <c r="G44" i="6" s="1"/>
  <c r="C47" i="6"/>
  <c r="B48" i="6"/>
  <c r="F43" i="3"/>
  <c r="G25" i="3"/>
  <c r="I26" i="3" s="1"/>
  <c r="E45" i="10" l="1"/>
  <c r="D45" i="10"/>
  <c r="G46" i="10" s="1"/>
  <c r="B50" i="10"/>
  <c r="C49" i="10"/>
  <c r="E44" i="9"/>
  <c r="D44" i="9"/>
  <c r="G45" i="9" s="1"/>
  <c r="B51" i="9"/>
  <c r="C50" i="9"/>
  <c r="E44" i="8"/>
  <c r="D44" i="8"/>
  <c r="H45" i="8" s="1"/>
  <c r="C49" i="8"/>
  <c r="B50" i="8"/>
  <c r="E44" i="7"/>
  <c r="D44" i="7"/>
  <c r="H45" i="7" s="1"/>
  <c r="B51" i="7"/>
  <c r="C50" i="7"/>
  <c r="E44" i="6"/>
  <c r="D44" i="6"/>
  <c r="G45" i="6" s="1"/>
  <c r="C48" i="6"/>
  <c r="B49" i="6"/>
  <c r="H26" i="3"/>
  <c r="F44" i="3"/>
  <c r="E46" i="10" l="1"/>
  <c r="D46" i="10"/>
  <c r="G47" i="10" s="1"/>
  <c r="C50" i="10"/>
  <c r="B51" i="10"/>
  <c r="E45" i="9"/>
  <c r="D45" i="9"/>
  <c r="G46" i="9" s="1"/>
  <c r="C51" i="9"/>
  <c r="B52" i="9"/>
  <c r="E45" i="8"/>
  <c r="D45" i="8"/>
  <c r="H46" i="8" s="1"/>
  <c r="C50" i="8"/>
  <c r="B51" i="8"/>
  <c r="E45" i="7"/>
  <c r="D45" i="7"/>
  <c r="H46" i="7" s="1"/>
  <c r="C51" i="7"/>
  <c r="B52" i="7"/>
  <c r="E45" i="6"/>
  <c r="D45" i="6"/>
  <c r="G46" i="6" s="1"/>
  <c r="C49" i="6"/>
  <c r="B50" i="6"/>
  <c r="F45" i="3"/>
  <c r="G26" i="3"/>
  <c r="I27" i="3" s="1"/>
  <c r="E47" i="10" l="1"/>
  <c r="D47" i="10"/>
  <c r="G48" i="10"/>
  <c r="B52" i="10"/>
  <c r="C51" i="10"/>
  <c r="E46" i="9"/>
  <c r="D46" i="9"/>
  <c r="G47" i="9" s="1"/>
  <c r="B53" i="9"/>
  <c r="C52" i="9"/>
  <c r="E46" i="8"/>
  <c r="D46" i="8"/>
  <c r="H47" i="8" s="1"/>
  <c r="B52" i="8"/>
  <c r="C51" i="8"/>
  <c r="E46" i="7"/>
  <c r="D46" i="7"/>
  <c r="H47" i="7" s="1"/>
  <c r="B53" i="7"/>
  <c r="C52" i="7"/>
  <c r="E46" i="6"/>
  <c r="D46" i="6"/>
  <c r="G47" i="6" s="1"/>
  <c r="B51" i="6"/>
  <c r="C50" i="6"/>
  <c r="H27" i="3"/>
  <c r="F46" i="3"/>
  <c r="E48" i="10" l="1"/>
  <c r="D48" i="10" s="1"/>
  <c r="G49" i="10" s="1"/>
  <c r="B53" i="10"/>
  <c r="C52" i="10"/>
  <c r="E47" i="9"/>
  <c r="D47" i="9"/>
  <c r="G48" i="9" s="1"/>
  <c r="C53" i="9"/>
  <c r="B54" i="9"/>
  <c r="E47" i="8"/>
  <c r="D47" i="8"/>
  <c r="H48" i="8" s="1"/>
  <c r="C52" i="8"/>
  <c r="B53" i="8"/>
  <c r="E47" i="7"/>
  <c r="D47" i="7"/>
  <c r="H48" i="7" s="1"/>
  <c r="B54" i="7"/>
  <c r="C53" i="7"/>
  <c r="E47" i="6"/>
  <c r="D47" i="6"/>
  <c r="G48" i="6" s="1"/>
  <c r="B52" i="6"/>
  <c r="C51" i="6"/>
  <c r="F47" i="3"/>
  <c r="G27" i="3"/>
  <c r="I28" i="3" s="1"/>
  <c r="E49" i="10" l="1"/>
  <c r="D49" i="10" s="1"/>
  <c r="G50" i="10" s="1"/>
  <c r="C53" i="10"/>
  <c r="B54" i="10"/>
  <c r="E48" i="9"/>
  <c r="D48" i="9"/>
  <c r="G49" i="9" s="1"/>
  <c r="B55" i="9"/>
  <c r="C54" i="9"/>
  <c r="E48" i="8"/>
  <c r="D48" i="8"/>
  <c r="H49" i="8" s="1"/>
  <c r="C53" i="8"/>
  <c r="B54" i="8"/>
  <c r="E48" i="7"/>
  <c r="D48" i="7"/>
  <c r="H49" i="7" s="1"/>
  <c r="C54" i="7"/>
  <c r="B55" i="7"/>
  <c r="E48" i="6"/>
  <c r="D48" i="6"/>
  <c r="G49" i="6" s="1"/>
  <c r="B53" i="6"/>
  <c r="C52" i="6"/>
  <c r="H28" i="3"/>
  <c r="F48" i="3"/>
  <c r="E50" i="10" l="1"/>
  <c r="D50" i="10"/>
  <c r="G51" i="10" s="1"/>
  <c r="B55" i="10"/>
  <c r="C54" i="10"/>
  <c r="E49" i="9"/>
  <c r="D49" i="9" s="1"/>
  <c r="G50" i="9" s="1"/>
  <c r="C55" i="9"/>
  <c r="B56" i="9"/>
  <c r="E49" i="8"/>
  <c r="D49" i="8"/>
  <c r="H50" i="8" s="1"/>
  <c r="B55" i="8"/>
  <c r="C54" i="8"/>
  <c r="B56" i="7"/>
  <c r="C55" i="7"/>
  <c r="E49" i="7"/>
  <c r="D49" i="7"/>
  <c r="H50" i="7" s="1"/>
  <c r="E49" i="6"/>
  <c r="D49" i="6"/>
  <c r="G50" i="6" s="1"/>
  <c r="B54" i="6"/>
  <c r="C53" i="6"/>
  <c r="F49" i="3"/>
  <c r="G28" i="3"/>
  <c r="I29" i="3" s="1"/>
  <c r="E51" i="10" l="1"/>
  <c r="D51" i="10" s="1"/>
  <c r="G52" i="10" s="1"/>
  <c r="B56" i="10"/>
  <c r="C55" i="10"/>
  <c r="E50" i="9"/>
  <c r="D50" i="9" s="1"/>
  <c r="G51" i="9" s="1"/>
  <c r="B57" i="9"/>
  <c r="C56" i="9"/>
  <c r="E50" i="8"/>
  <c r="D50" i="8"/>
  <c r="H51" i="8" s="1"/>
  <c r="C55" i="8"/>
  <c r="B56" i="8"/>
  <c r="E50" i="7"/>
  <c r="D50" i="7"/>
  <c r="H51" i="7" s="1"/>
  <c r="B57" i="7"/>
  <c r="C56" i="7"/>
  <c r="E50" i="6"/>
  <c r="D50" i="6"/>
  <c r="G51" i="6" s="1"/>
  <c r="C54" i="6"/>
  <c r="B55" i="6"/>
  <c r="H29" i="3"/>
  <c r="F50" i="3"/>
  <c r="B57" i="10" l="1"/>
  <c r="C56" i="10"/>
  <c r="E52" i="10"/>
  <c r="D52" i="10"/>
  <c r="G53" i="10" s="1"/>
  <c r="E51" i="9"/>
  <c r="D51" i="9" s="1"/>
  <c r="G52" i="9" s="1"/>
  <c r="C57" i="9"/>
  <c r="B58" i="9"/>
  <c r="E51" i="8"/>
  <c r="D51" i="8"/>
  <c r="H52" i="8" s="1"/>
  <c r="C56" i="8"/>
  <c r="B57" i="8"/>
  <c r="E51" i="7"/>
  <c r="D51" i="7"/>
  <c r="H52" i="7" s="1"/>
  <c r="C57" i="7"/>
  <c r="B58" i="7"/>
  <c r="E51" i="6"/>
  <c r="D51" i="6"/>
  <c r="G52" i="6" s="1"/>
  <c r="B56" i="6"/>
  <c r="C55" i="6"/>
  <c r="F51" i="3"/>
  <c r="G29" i="3"/>
  <c r="I30" i="3" s="1"/>
  <c r="E53" i="10" l="1"/>
  <c r="D53" i="10"/>
  <c r="G54" i="10" s="1"/>
  <c r="C57" i="10"/>
  <c r="B58" i="10"/>
  <c r="E52" i="9"/>
  <c r="D52" i="9" s="1"/>
  <c r="G53" i="9" s="1"/>
  <c r="C58" i="9"/>
  <c r="B59" i="9"/>
  <c r="E52" i="8"/>
  <c r="D52" i="8"/>
  <c r="H53" i="8" s="1"/>
  <c r="C57" i="8"/>
  <c r="B58" i="8"/>
  <c r="E52" i="7"/>
  <c r="D52" i="7"/>
  <c r="H53" i="7" s="1"/>
  <c r="B59" i="7"/>
  <c r="C58" i="7"/>
  <c r="E52" i="6"/>
  <c r="D52" i="6"/>
  <c r="G53" i="6" s="1"/>
  <c r="C56" i="6"/>
  <c r="B57" i="6"/>
  <c r="H30" i="3"/>
  <c r="F52" i="3"/>
  <c r="E54" i="10" l="1"/>
  <c r="D54" i="10" s="1"/>
  <c r="G55" i="10" s="1"/>
  <c r="B59" i="10"/>
  <c r="C58" i="10"/>
  <c r="E53" i="9"/>
  <c r="D53" i="9" s="1"/>
  <c r="G54" i="9" s="1"/>
  <c r="B60" i="9"/>
  <c r="C59" i="9"/>
  <c r="E53" i="8"/>
  <c r="D53" i="8"/>
  <c r="H54" i="8" s="1"/>
  <c r="C58" i="8"/>
  <c r="B59" i="8"/>
  <c r="E53" i="7"/>
  <c r="D53" i="7"/>
  <c r="H54" i="7" s="1"/>
  <c r="C59" i="7"/>
  <c r="B60" i="7"/>
  <c r="E53" i="6"/>
  <c r="D53" i="6" s="1"/>
  <c r="G54" i="6" s="1"/>
  <c r="B58" i="6"/>
  <c r="C57" i="6"/>
  <c r="F53" i="3"/>
  <c r="G30" i="3"/>
  <c r="I31" i="3" s="1"/>
  <c r="E55" i="10" l="1"/>
  <c r="D55" i="10" s="1"/>
  <c r="G56" i="10" s="1"/>
  <c r="B60" i="10"/>
  <c r="C59" i="10"/>
  <c r="E54" i="9"/>
  <c r="D54" i="9"/>
  <c r="G55" i="9" s="1"/>
  <c r="C60" i="9"/>
  <c r="B61" i="9"/>
  <c r="E54" i="8"/>
  <c r="D54" i="8"/>
  <c r="H55" i="8" s="1"/>
  <c r="C59" i="8"/>
  <c r="B60" i="8"/>
  <c r="E54" i="7"/>
  <c r="D54" i="7" s="1"/>
  <c r="H55" i="7" s="1"/>
  <c r="C60" i="7"/>
  <c r="B61" i="7"/>
  <c r="E54" i="6"/>
  <c r="D54" i="6" s="1"/>
  <c r="G55" i="6" s="1"/>
  <c r="C58" i="6"/>
  <c r="B59" i="6"/>
  <c r="H31" i="3"/>
  <c r="F54" i="3"/>
  <c r="E56" i="10" l="1"/>
  <c r="D56" i="10" s="1"/>
  <c r="G57" i="10" s="1"/>
  <c r="B61" i="10"/>
  <c r="C60" i="10"/>
  <c r="B62" i="9"/>
  <c r="C61" i="9"/>
  <c r="E55" i="9"/>
  <c r="D55" i="9" s="1"/>
  <c r="G56" i="9" s="1"/>
  <c r="E55" i="8"/>
  <c r="D55" i="8"/>
  <c r="H56" i="8" s="1"/>
  <c r="B61" i="8"/>
  <c r="C60" i="8"/>
  <c r="E55" i="7"/>
  <c r="D55" i="7"/>
  <c r="H56" i="7" s="1"/>
  <c r="B62" i="7"/>
  <c r="C61" i="7"/>
  <c r="E55" i="6"/>
  <c r="D55" i="6"/>
  <c r="G56" i="6" s="1"/>
  <c r="B60" i="6"/>
  <c r="C59" i="6"/>
  <c r="F55" i="3"/>
  <c r="G31" i="3"/>
  <c r="I32" i="3" s="1"/>
  <c r="B62" i="10" l="1"/>
  <c r="C61" i="10"/>
  <c r="E57" i="10"/>
  <c r="D57" i="10" s="1"/>
  <c r="G58" i="10" s="1"/>
  <c r="E56" i="9"/>
  <c r="D56" i="9" s="1"/>
  <c r="G57" i="9" s="1"/>
  <c r="B63" i="9"/>
  <c r="C62" i="9"/>
  <c r="E56" i="8"/>
  <c r="D56" i="8"/>
  <c r="H57" i="8" s="1"/>
  <c r="C61" i="8"/>
  <c r="B62" i="8"/>
  <c r="E56" i="7"/>
  <c r="D56" i="7"/>
  <c r="H57" i="7" s="1"/>
  <c r="C62" i="7"/>
  <c r="B63" i="7"/>
  <c r="E56" i="6"/>
  <c r="D56" i="6"/>
  <c r="G57" i="6" s="1"/>
  <c r="B61" i="6"/>
  <c r="C60" i="6"/>
  <c r="H32" i="3"/>
  <c r="F56" i="3"/>
  <c r="E58" i="10" l="1"/>
  <c r="D58" i="10"/>
  <c r="G59" i="10" s="1"/>
  <c r="C62" i="10"/>
  <c r="B63" i="10"/>
  <c r="E57" i="9"/>
  <c r="D57" i="9" s="1"/>
  <c r="G58" i="9" s="1"/>
  <c r="B64" i="9"/>
  <c r="C63" i="9"/>
  <c r="E57" i="8"/>
  <c r="D57" i="8"/>
  <c r="H58" i="8" s="1"/>
  <c r="C62" i="8"/>
  <c r="B63" i="8"/>
  <c r="E57" i="7"/>
  <c r="D57" i="7" s="1"/>
  <c r="H58" i="7" s="1"/>
  <c r="B64" i="7"/>
  <c r="C63" i="7"/>
  <c r="E57" i="6"/>
  <c r="D57" i="6"/>
  <c r="G58" i="6" s="1"/>
  <c r="B62" i="6"/>
  <c r="C61" i="6"/>
  <c r="F57" i="3"/>
  <c r="G32" i="3"/>
  <c r="I33" i="3" s="1"/>
  <c r="E59" i="10" l="1"/>
  <c r="D59" i="10"/>
  <c r="G60" i="10" s="1"/>
  <c r="B64" i="10"/>
  <c r="C63" i="10"/>
  <c r="E58" i="9"/>
  <c r="D58" i="9"/>
  <c r="G59" i="9" s="1"/>
  <c r="C64" i="9"/>
  <c r="B65" i="9"/>
  <c r="E58" i="8"/>
  <c r="D58" i="8"/>
  <c r="H59" i="8" s="1"/>
  <c r="B64" i="8"/>
  <c r="C63" i="8"/>
  <c r="E58" i="7"/>
  <c r="D58" i="7"/>
  <c r="H59" i="7" s="1"/>
  <c r="B65" i="7"/>
  <c r="C64" i="7"/>
  <c r="E58" i="6"/>
  <c r="D58" i="6" s="1"/>
  <c r="G59" i="6" s="1"/>
  <c r="B63" i="6"/>
  <c r="C62" i="6"/>
  <c r="H33" i="3"/>
  <c r="F58" i="3"/>
  <c r="E60" i="10" l="1"/>
  <c r="D60" i="10"/>
  <c r="G61" i="10" s="1"/>
  <c r="B65" i="10"/>
  <c r="C64" i="10"/>
  <c r="E59" i="9"/>
  <c r="D59" i="9" s="1"/>
  <c r="G60" i="9" s="1"/>
  <c r="B66" i="9"/>
  <c r="C65" i="9"/>
  <c r="E59" i="8"/>
  <c r="D59" i="8"/>
  <c r="H60" i="8" s="1"/>
  <c r="C64" i="8"/>
  <c r="B65" i="8"/>
  <c r="E59" i="7"/>
  <c r="D59" i="7" s="1"/>
  <c r="H60" i="7" s="1"/>
  <c r="C65" i="7"/>
  <c r="B66" i="7"/>
  <c r="E59" i="6"/>
  <c r="D59" i="6"/>
  <c r="G60" i="6" s="1"/>
  <c r="C63" i="6"/>
  <c r="B64" i="6"/>
  <c r="F59" i="3"/>
  <c r="G33" i="3"/>
  <c r="I34" i="3" s="1"/>
  <c r="E61" i="10" l="1"/>
  <c r="D61" i="10"/>
  <c r="G62" i="10" s="1"/>
  <c r="B66" i="10"/>
  <c r="C65" i="10"/>
  <c r="E60" i="9"/>
  <c r="D60" i="9" s="1"/>
  <c r="G61" i="9" s="1"/>
  <c r="C66" i="9"/>
  <c r="B67" i="9"/>
  <c r="E60" i="8"/>
  <c r="D60" i="8"/>
  <c r="H61" i="8" s="1"/>
  <c r="C65" i="8"/>
  <c r="B66" i="8"/>
  <c r="E60" i="7"/>
  <c r="D60" i="7"/>
  <c r="H61" i="7" s="1"/>
  <c r="B67" i="7"/>
  <c r="C66" i="7"/>
  <c r="E60" i="6"/>
  <c r="D60" i="6"/>
  <c r="G61" i="6" s="1"/>
  <c r="C64" i="6"/>
  <c r="B65" i="6"/>
  <c r="H34" i="3"/>
  <c r="F60" i="3"/>
  <c r="E62" i="10" l="1"/>
  <c r="D62" i="10"/>
  <c r="G63" i="10" s="1"/>
  <c r="C66" i="10"/>
  <c r="B67" i="10"/>
  <c r="E61" i="9"/>
  <c r="D61" i="9"/>
  <c r="G62" i="9" s="1"/>
  <c r="B68" i="9"/>
  <c r="C67" i="9"/>
  <c r="E61" i="8"/>
  <c r="D61" i="8"/>
  <c r="H62" i="8" s="1"/>
  <c r="C66" i="8"/>
  <c r="B67" i="8"/>
  <c r="E61" i="7"/>
  <c r="D61" i="7"/>
  <c r="H62" i="7" s="1"/>
  <c r="C67" i="7"/>
  <c r="B68" i="7"/>
  <c r="E61" i="6"/>
  <c r="D61" i="6"/>
  <c r="G62" i="6" s="1"/>
  <c r="C65" i="6"/>
  <c r="B66" i="6"/>
  <c r="F61" i="3"/>
  <c r="G34" i="3"/>
  <c r="I35" i="3" s="1"/>
  <c r="E63" i="10" l="1"/>
  <c r="D63" i="10"/>
  <c r="G64" i="10"/>
  <c r="B68" i="10"/>
  <c r="C67" i="10"/>
  <c r="E62" i="9"/>
  <c r="D62" i="9" s="1"/>
  <c r="G63" i="9" s="1"/>
  <c r="C68" i="9"/>
  <c r="B69" i="9"/>
  <c r="E62" i="8"/>
  <c r="D62" i="8"/>
  <c r="H63" i="8" s="1"/>
  <c r="B68" i="8"/>
  <c r="C67" i="8"/>
  <c r="E62" i="7"/>
  <c r="D62" i="7"/>
  <c r="H63" i="7" s="1"/>
  <c r="C68" i="7"/>
  <c r="B69" i="7"/>
  <c r="E62" i="6"/>
  <c r="D62" i="6"/>
  <c r="G63" i="6" s="1"/>
  <c r="B67" i="6"/>
  <c r="C66" i="6"/>
  <c r="H35" i="3"/>
  <c r="F62" i="3"/>
  <c r="B69" i="10" l="1"/>
  <c r="C68" i="10"/>
  <c r="E64" i="10"/>
  <c r="D64" i="10" s="1"/>
  <c r="G65" i="10" s="1"/>
  <c r="E63" i="9"/>
  <c r="D63" i="9" s="1"/>
  <c r="G64" i="9" s="1"/>
  <c r="B70" i="9"/>
  <c r="C69" i="9"/>
  <c r="E63" i="8"/>
  <c r="D63" i="8"/>
  <c r="H64" i="8" s="1"/>
  <c r="C68" i="8"/>
  <c r="B69" i="8"/>
  <c r="E63" i="7"/>
  <c r="D63" i="7"/>
  <c r="H64" i="7" s="1"/>
  <c r="B70" i="7"/>
  <c r="C69" i="7"/>
  <c r="E63" i="6"/>
  <c r="D63" i="6" s="1"/>
  <c r="G64" i="6" s="1"/>
  <c r="C67" i="6"/>
  <c r="B68" i="6"/>
  <c r="F63" i="3"/>
  <c r="G35" i="3"/>
  <c r="I36" i="3" s="1"/>
  <c r="E65" i="10" l="1"/>
  <c r="D65" i="10"/>
  <c r="G66" i="10" s="1"/>
  <c r="C69" i="10"/>
  <c r="B70" i="10"/>
  <c r="E64" i="9"/>
  <c r="D64" i="9"/>
  <c r="G65" i="9" s="1"/>
  <c r="B71" i="9"/>
  <c r="C70" i="9"/>
  <c r="E64" i="8"/>
  <c r="D64" i="8"/>
  <c r="H65" i="8" s="1"/>
  <c r="C69" i="8"/>
  <c r="B70" i="8"/>
  <c r="E64" i="7"/>
  <c r="D64" i="7"/>
  <c r="H65" i="7" s="1"/>
  <c r="C70" i="7"/>
  <c r="B71" i="7"/>
  <c r="E64" i="6"/>
  <c r="D64" i="6"/>
  <c r="G65" i="6" s="1"/>
  <c r="B69" i="6"/>
  <c r="C68" i="6"/>
  <c r="H36" i="3"/>
  <c r="F64" i="3"/>
  <c r="E66" i="10" l="1"/>
  <c r="D66" i="10"/>
  <c r="G67" i="10" s="1"/>
  <c r="B71" i="10"/>
  <c r="C70" i="10"/>
  <c r="E65" i="9"/>
  <c r="D65" i="9" s="1"/>
  <c r="G66" i="9" s="1"/>
  <c r="C71" i="9"/>
  <c r="B72" i="9"/>
  <c r="E65" i="8"/>
  <c r="D65" i="8"/>
  <c r="H66" i="8" s="1"/>
  <c r="C70" i="8"/>
  <c r="B71" i="8"/>
  <c r="E65" i="7"/>
  <c r="D65" i="7"/>
  <c r="H66" i="7" s="1"/>
  <c r="B72" i="7"/>
  <c r="C71" i="7"/>
  <c r="E65" i="6"/>
  <c r="D65" i="6" s="1"/>
  <c r="G66" i="6" s="1"/>
  <c r="C69" i="6"/>
  <c r="B70" i="6"/>
  <c r="F65" i="3"/>
  <c r="G36" i="3"/>
  <c r="I37" i="3" s="1"/>
  <c r="E67" i="10" l="1"/>
  <c r="D67" i="10"/>
  <c r="G68" i="10" s="1"/>
  <c r="B72" i="10"/>
  <c r="C71" i="10"/>
  <c r="E66" i="9"/>
  <c r="D66" i="9" s="1"/>
  <c r="G67" i="9" s="1"/>
  <c r="B73" i="9"/>
  <c r="C72" i="9"/>
  <c r="E66" i="8"/>
  <c r="D66" i="8"/>
  <c r="H67" i="8" s="1"/>
  <c r="C71" i="8"/>
  <c r="B72" i="8"/>
  <c r="E66" i="7"/>
  <c r="D66" i="7"/>
  <c r="H67" i="7" s="1"/>
  <c r="B73" i="7"/>
  <c r="C72" i="7"/>
  <c r="E66" i="6"/>
  <c r="D66" i="6" s="1"/>
  <c r="G67" i="6" s="1"/>
  <c r="B71" i="6"/>
  <c r="C70" i="6"/>
  <c r="H37" i="3"/>
  <c r="F66" i="3"/>
  <c r="E68" i="10" l="1"/>
  <c r="D68" i="10"/>
  <c r="G69" i="10" s="1"/>
  <c r="B73" i="10"/>
  <c r="C72" i="10"/>
  <c r="E67" i="9"/>
  <c r="D67" i="9" s="1"/>
  <c r="G68" i="9" s="1"/>
  <c r="C73" i="9"/>
  <c r="B74" i="9"/>
  <c r="E67" i="8"/>
  <c r="D67" i="8"/>
  <c r="H68" i="8" s="1"/>
  <c r="B73" i="8"/>
  <c r="C72" i="8"/>
  <c r="E67" i="7"/>
  <c r="D67" i="7"/>
  <c r="H68" i="7" s="1"/>
  <c r="C73" i="7"/>
  <c r="B74" i="7"/>
  <c r="E67" i="6"/>
  <c r="D67" i="6"/>
  <c r="G68" i="6" s="1"/>
  <c r="C71" i="6"/>
  <c r="B72" i="6"/>
  <c r="F67" i="3"/>
  <c r="G37" i="3"/>
  <c r="I38" i="3" s="1"/>
  <c r="E69" i="10" l="1"/>
  <c r="D69" i="10"/>
  <c r="G70" i="10" s="1"/>
  <c r="C73" i="10"/>
  <c r="B74" i="10"/>
  <c r="E68" i="9"/>
  <c r="D68" i="9"/>
  <c r="G69" i="9" s="1"/>
  <c r="C74" i="9"/>
  <c r="B75" i="9"/>
  <c r="E68" i="8"/>
  <c r="D68" i="8"/>
  <c r="H69" i="8" s="1"/>
  <c r="C73" i="8"/>
  <c r="B74" i="8"/>
  <c r="E68" i="7"/>
  <c r="D68" i="7"/>
  <c r="H69" i="7" s="1"/>
  <c r="B75" i="7"/>
  <c r="C74" i="7"/>
  <c r="E68" i="6"/>
  <c r="D68" i="6" s="1"/>
  <c r="G69" i="6" s="1"/>
  <c r="C72" i="6"/>
  <c r="B73" i="6"/>
  <c r="H38" i="3"/>
  <c r="F68" i="3"/>
  <c r="E70" i="10" l="1"/>
  <c r="D70" i="10"/>
  <c r="G71" i="10" s="1"/>
  <c r="B75" i="10"/>
  <c r="C74" i="10"/>
  <c r="E69" i="9"/>
  <c r="D69" i="9"/>
  <c r="G70" i="9" s="1"/>
  <c r="C75" i="9"/>
  <c r="B76" i="9"/>
  <c r="E69" i="8"/>
  <c r="D69" i="8"/>
  <c r="H70" i="8" s="1"/>
  <c r="C74" i="8"/>
  <c r="B75" i="8"/>
  <c r="E69" i="7"/>
  <c r="D69" i="7"/>
  <c r="H70" i="7" s="1"/>
  <c r="C75" i="7"/>
  <c r="B76" i="7"/>
  <c r="E69" i="6"/>
  <c r="D69" i="6"/>
  <c r="G70" i="6" s="1"/>
  <c r="B74" i="6"/>
  <c r="C73" i="6"/>
  <c r="F69" i="3"/>
  <c r="G38" i="3"/>
  <c r="I39" i="3" s="1"/>
  <c r="E71" i="10" l="1"/>
  <c r="D71" i="10" s="1"/>
  <c r="G72" i="10" s="1"/>
  <c r="B76" i="10"/>
  <c r="C75" i="10"/>
  <c r="E70" i="9"/>
  <c r="D70" i="9" s="1"/>
  <c r="G71" i="9" s="1"/>
  <c r="B77" i="9"/>
  <c r="C76" i="9"/>
  <c r="E70" i="8"/>
  <c r="D70" i="8"/>
  <c r="H71" i="8" s="1"/>
  <c r="C75" i="8"/>
  <c r="B76" i="8"/>
  <c r="E70" i="7"/>
  <c r="D70" i="7"/>
  <c r="H71" i="7" s="1"/>
  <c r="C76" i="7"/>
  <c r="B77" i="7"/>
  <c r="E70" i="6"/>
  <c r="D70" i="6"/>
  <c r="G71" i="6" s="1"/>
  <c r="C74" i="6"/>
  <c r="B75" i="6"/>
  <c r="H39" i="3"/>
  <c r="F70" i="3"/>
  <c r="E72" i="10" l="1"/>
  <c r="D72" i="10"/>
  <c r="G73" i="10"/>
  <c r="B77" i="10"/>
  <c r="C76" i="10"/>
  <c r="E71" i="9"/>
  <c r="D71" i="9"/>
  <c r="G72" i="9" s="1"/>
  <c r="C77" i="9"/>
  <c r="B78" i="9"/>
  <c r="E71" i="8"/>
  <c r="D71" i="8"/>
  <c r="H72" i="8" s="1"/>
  <c r="B77" i="8"/>
  <c r="C76" i="8"/>
  <c r="E71" i="7"/>
  <c r="D71" i="7"/>
  <c r="H72" i="7" s="1"/>
  <c r="B78" i="7"/>
  <c r="C77" i="7"/>
  <c r="E71" i="6"/>
  <c r="D71" i="6"/>
  <c r="G72" i="6" s="1"/>
  <c r="B76" i="6"/>
  <c r="C75" i="6"/>
  <c r="F71" i="3"/>
  <c r="G39" i="3"/>
  <c r="I40" i="3" s="1"/>
  <c r="B78" i="10" l="1"/>
  <c r="C77" i="10"/>
  <c r="E73" i="10"/>
  <c r="D73" i="10"/>
  <c r="G74" i="10" s="1"/>
  <c r="E72" i="9"/>
  <c r="D72" i="9"/>
  <c r="G73" i="9" s="1"/>
  <c r="B79" i="9"/>
  <c r="C78" i="9"/>
  <c r="E72" i="8"/>
  <c r="D72" i="8"/>
  <c r="H73" i="8" s="1"/>
  <c r="C77" i="8"/>
  <c r="B78" i="8"/>
  <c r="E72" i="7"/>
  <c r="D72" i="7"/>
  <c r="H73" i="7" s="1"/>
  <c r="C78" i="7"/>
  <c r="B79" i="7"/>
  <c r="E72" i="6"/>
  <c r="D72" i="6"/>
  <c r="G73" i="6" s="1"/>
  <c r="B77" i="6"/>
  <c r="C76" i="6"/>
  <c r="H40" i="3"/>
  <c r="F72" i="3"/>
  <c r="E74" i="10" l="1"/>
  <c r="D74" i="10"/>
  <c r="G75" i="10" s="1"/>
  <c r="B79" i="10"/>
  <c r="C78" i="10"/>
  <c r="E73" i="9"/>
  <c r="D73" i="9"/>
  <c r="G74" i="9" s="1"/>
  <c r="C79" i="9"/>
  <c r="B80" i="9"/>
  <c r="E73" i="8"/>
  <c r="D73" i="8"/>
  <c r="H74" i="8" s="1"/>
  <c r="C78" i="8"/>
  <c r="B79" i="8"/>
  <c r="E73" i="7"/>
  <c r="D73" i="7"/>
  <c r="H74" i="7" s="1"/>
  <c r="B80" i="7"/>
  <c r="C79" i="7"/>
  <c r="E73" i="6"/>
  <c r="D73" i="6"/>
  <c r="G74" i="6" s="1"/>
  <c r="B78" i="6"/>
  <c r="C77" i="6"/>
  <c r="F73" i="3"/>
  <c r="G40" i="3"/>
  <c r="I41" i="3" s="1"/>
  <c r="E75" i="10" l="1"/>
  <c r="D75" i="10"/>
  <c r="G76" i="10" s="1"/>
  <c r="B80" i="10"/>
  <c r="C79" i="10"/>
  <c r="E74" i="9"/>
  <c r="D74" i="9"/>
  <c r="G75" i="9" s="1"/>
  <c r="B81" i="9"/>
  <c r="C80" i="9"/>
  <c r="E74" i="8"/>
  <c r="D74" i="8"/>
  <c r="H75" i="8" s="1"/>
  <c r="B80" i="8"/>
  <c r="C79" i="8"/>
  <c r="E74" i="7"/>
  <c r="D74" i="7"/>
  <c r="H75" i="7" s="1"/>
  <c r="B81" i="7"/>
  <c r="C80" i="7"/>
  <c r="E74" i="6"/>
  <c r="D74" i="6"/>
  <c r="G75" i="6" s="1"/>
  <c r="C78" i="6"/>
  <c r="B79" i="6"/>
  <c r="H41" i="3"/>
  <c r="F74" i="3"/>
  <c r="E76" i="10" l="1"/>
  <c r="D76" i="10"/>
  <c r="G77" i="10" s="1"/>
  <c r="B81" i="10"/>
  <c r="C80" i="10"/>
  <c r="E75" i="9"/>
  <c r="D75" i="9" s="1"/>
  <c r="G76" i="9" s="1"/>
  <c r="B82" i="9"/>
  <c r="C81" i="9"/>
  <c r="E75" i="8"/>
  <c r="D75" i="8"/>
  <c r="H76" i="8" s="1"/>
  <c r="C80" i="8"/>
  <c r="B81" i="8"/>
  <c r="E75" i="7"/>
  <c r="D75" i="7"/>
  <c r="H76" i="7" s="1"/>
  <c r="C81" i="7"/>
  <c r="B82" i="7"/>
  <c r="E75" i="6"/>
  <c r="D75" i="6"/>
  <c r="G76" i="6" s="1"/>
  <c r="B80" i="6"/>
  <c r="C79" i="6"/>
  <c r="F75" i="3"/>
  <c r="G41" i="3"/>
  <c r="I42" i="3" s="1"/>
  <c r="B82" i="10" l="1"/>
  <c r="C81" i="10"/>
  <c r="E77" i="10"/>
  <c r="D77" i="10"/>
  <c r="G78" i="10" s="1"/>
  <c r="E76" i="9"/>
  <c r="D76" i="9" s="1"/>
  <c r="G77" i="9" s="1"/>
  <c r="C82" i="9"/>
  <c r="B83" i="9"/>
  <c r="E76" i="8"/>
  <c r="D76" i="8"/>
  <c r="H77" i="8" s="1"/>
  <c r="C81" i="8"/>
  <c r="B82" i="8"/>
  <c r="E76" i="7"/>
  <c r="D76" i="7" s="1"/>
  <c r="H77" i="7" s="1"/>
  <c r="B83" i="7"/>
  <c r="C82" i="7"/>
  <c r="E76" i="6"/>
  <c r="D76" i="6" s="1"/>
  <c r="G77" i="6" s="1"/>
  <c r="C80" i="6"/>
  <c r="B81" i="6"/>
  <c r="H42" i="3"/>
  <c r="F76" i="3"/>
  <c r="E78" i="10" l="1"/>
  <c r="D78" i="10"/>
  <c r="G79" i="10" s="1"/>
  <c r="B83" i="10"/>
  <c r="C82" i="10"/>
  <c r="E77" i="9"/>
  <c r="D77" i="9" s="1"/>
  <c r="G78" i="9" s="1"/>
  <c r="B84" i="9"/>
  <c r="C83" i="9"/>
  <c r="E77" i="8"/>
  <c r="D77" i="8"/>
  <c r="H78" i="8" s="1"/>
  <c r="C82" i="8"/>
  <c r="B83" i="8"/>
  <c r="E77" i="7"/>
  <c r="D77" i="7"/>
  <c r="H78" i="7" s="1"/>
  <c r="C83" i="7"/>
  <c r="B84" i="7"/>
  <c r="E77" i="6"/>
  <c r="D77" i="6"/>
  <c r="G78" i="6" s="1"/>
  <c r="B82" i="6"/>
  <c r="C81" i="6"/>
  <c r="F77" i="3"/>
  <c r="G42" i="3"/>
  <c r="I43" i="3" s="1"/>
  <c r="E79" i="10" l="1"/>
  <c r="D79" i="10"/>
  <c r="G80" i="10" s="1"/>
  <c r="B84" i="10"/>
  <c r="C83" i="10"/>
  <c r="E78" i="9"/>
  <c r="D78" i="9"/>
  <c r="G79" i="9" s="1"/>
  <c r="C84" i="9"/>
  <c r="B85" i="9"/>
  <c r="E78" i="8"/>
  <c r="D78" i="8"/>
  <c r="H79" i="8" s="1"/>
  <c r="B84" i="8"/>
  <c r="C83" i="8"/>
  <c r="E78" i="7"/>
  <c r="D78" i="7"/>
  <c r="H79" i="7" s="1"/>
  <c r="C84" i="7"/>
  <c r="B85" i="7"/>
  <c r="E78" i="6"/>
  <c r="D78" i="6"/>
  <c r="G79" i="6" s="1"/>
  <c r="C82" i="6"/>
  <c r="B83" i="6"/>
  <c r="H43" i="3"/>
  <c r="F78" i="3"/>
  <c r="E80" i="10" l="1"/>
  <c r="D80" i="10"/>
  <c r="G81" i="10"/>
  <c r="B85" i="10"/>
  <c r="C84" i="10"/>
  <c r="E79" i="9"/>
  <c r="D79" i="9"/>
  <c r="G80" i="9" s="1"/>
  <c r="B86" i="9"/>
  <c r="C85" i="9"/>
  <c r="E79" i="8"/>
  <c r="D79" i="8"/>
  <c r="H80" i="8" s="1"/>
  <c r="C84" i="8"/>
  <c r="B85" i="8"/>
  <c r="E79" i="7"/>
  <c r="D79" i="7" s="1"/>
  <c r="H80" i="7" s="1"/>
  <c r="B86" i="7"/>
  <c r="C85" i="7"/>
  <c r="E79" i="6"/>
  <c r="D79" i="6" s="1"/>
  <c r="G80" i="6" s="1"/>
  <c r="B84" i="6"/>
  <c r="C83" i="6"/>
  <c r="F79" i="3"/>
  <c r="G43" i="3"/>
  <c r="I44" i="3" s="1"/>
  <c r="E81" i="10" l="1"/>
  <c r="D81" i="10"/>
  <c r="G82" i="10" s="1"/>
  <c r="B86" i="10"/>
  <c r="C85" i="10"/>
  <c r="E80" i="9"/>
  <c r="D80" i="9"/>
  <c r="G81" i="9" s="1"/>
  <c r="B87" i="9"/>
  <c r="C86" i="9"/>
  <c r="E80" i="8"/>
  <c r="D80" i="8"/>
  <c r="H81" i="8" s="1"/>
  <c r="C85" i="8"/>
  <c r="B86" i="8"/>
  <c r="E80" i="7"/>
  <c r="D80" i="7" s="1"/>
  <c r="H81" i="7" s="1"/>
  <c r="C86" i="7"/>
  <c r="B87" i="7"/>
  <c r="E80" i="6"/>
  <c r="D80" i="6"/>
  <c r="G81" i="6" s="1"/>
  <c r="B85" i="6"/>
  <c r="C84" i="6"/>
  <c r="H44" i="3"/>
  <c r="F80" i="3"/>
  <c r="E82" i="10" l="1"/>
  <c r="D82" i="10"/>
  <c r="G83" i="10" s="1"/>
  <c r="B87" i="10"/>
  <c r="C86" i="10"/>
  <c r="E81" i="9"/>
  <c r="D81" i="9" s="1"/>
  <c r="G82" i="9" s="1"/>
  <c r="B88" i="9"/>
  <c r="C87" i="9"/>
  <c r="E81" i="8"/>
  <c r="D81" i="8"/>
  <c r="H82" i="8" s="1"/>
  <c r="C86" i="8"/>
  <c r="B87" i="8"/>
  <c r="E81" i="7"/>
  <c r="D81" i="7" s="1"/>
  <c r="H82" i="7" s="1"/>
  <c r="B88" i="7"/>
  <c r="C87" i="7"/>
  <c r="E81" i="6"/>
  <c r="D81" i="6"/>
  <c r="G82" i="6" s="1"/>
  <c r="C85" i="6"/>
  <c r="B86" i="6"/>
  <c r="F81" i="3"/>
  <c r="G44" i="3"/>
  <c r="I45" i="3" s="1"/>
  <c r="E83" i="10" l="1"/>
  <c r="D83" i="10"/>
  <c r="G84" i="10" s="1"/>
  <c r="B88" i="10"/>
  <c r="C87" i="10"/>
  <c r="E82" i="9"/>
  <c r="D82" i="9"/>
  <c r="G83" i="9" s="1"/>
  <c r="C88" i="9"/>
  <c r="B89" i="9"/>
  <c r="E82" i="8"/>
  <c r="D82" i="8"/>
  <c r="H83" i="8" s="1"/>
  <c r="B88" i="8"/>
  <c r="C87" i="8"/>
  <c r="E82" i="7"/>
  <c r="D82" i="7"/>
  <c r="H83" i="7" s="1"/>
  <c r="B89" i="7"/>
  <c r="C88" i="7"/>
  <c r="E82" i="6"/>
  <c r="D82" i="6" s="1"/>
  <c r="G83" i="6" s="1"/>
  <c r="B87" i="6"/>
  <c r="C86" i="6"/>
  <c r="H45" i="3"/>
  <c r="F82" i="3"/>
  <c r="E84" i="10" l="1"/>
  <c r="D84" i="10"/>
  <c r="G85" i="10"/>
  <c r="C88" i="10"/>
  <c r="B89" i="10"/>
  <c r="E83" i="9"/>
  <c r="D83" i="9"/>
  <c r="G84" i="9" s="1"/>
  <c r="B90" i="9"/>
  <c r="C89" i="9"/>
  <c r="E83" i="8"/>
  <c r="D83" i="8"/>
  <c r="H84" i="8" s="1"/>
  <c r="C88" i="8"/>
  <c r="B89" i="8"/>
  <c r="E83" i="7"/>
  <c r="D83" i="7"/>
  <c r="H84" i="7" s="1"/>
  <c r="C89" i="7"/>
  <c r="B90" i="7"/>
  <c r="E83" i="6"/>
  <c r="D83" i="6" s="1"/>
  <c r="G84" i="6" s="1"/>
  <c r="C87" i="6"/>
  <c r="B88" i="6"/>
  <c r="F83" i="3"/>
  <c r="G45" i="3"/>
  <c r="I46" i="3" s="1"/>
  <c r="B90" i="10" l="1"/>
  <c r="C89" i="10"/>
  <c r="E85" i="10"/>
  <c r="D85" i="10"/>
  <c r="G86" i="10" s="1"/>
  <c r="E84" i="9"/>
  <c r="D84" i="9" s="1"/>
  <c r="G85" i="9" s="1"/>
  <c r="C90" i="9"/>
  <c r="B91" i="9"/>
  <c r="E84" i="8"/>
  <c r="D84" i="8"/>
  <c r="H85" i="8" s="1"/>
  <c r="C89" i="8"/>
  <c r="B90" i="8"/>
  <c r="E84" i="7"/>
  <c r="D84" i="7"/>
  <c r="H85" i="7" s="1"/>
  <c r="B91" i="7"/>
  <c r="C90" i="7"/>
  <c r="E84" i="6"/>
  <c r="D84" i="6"/>
  <c r="G85" i="6" s="1"/>
  <c r="C88" i="6"/>
  <c r="B89" i="6"/>
  <c r="H46" i="3"/>
  <c r="F84" i="3"/>
  <c r="E86" i="10" l="1"/>
  <c r="D86" i="10"/>
  <c r="G87" i="10" s="1"/>
  <c r="C90" i="10"/>
  <c r="B91" i="10"/>
  <c r="E85" i="9"/>
  <c r="D85" i="9"/>
  <c r="G86" i="9" s="1"/>
  <c r="B92" i="9"/>
  <c r="C91" i="9"/>
  <c r="E85" i="8"/>
  <c r="D85" i="8"/>
  <c r="H86" i="8" s="1"/>
  <c r="C90" i="8"/>
  <c r="B91" i="8"/>
  <c r="E85" i="7"/>
  <c r="D85" i="7"/>
  <c r="H86" i="7" s="1"/>
  <c r="C91" i="7"/>
  <c r="B92" i="7"/>
  <c r="E85" i="6"/>
  <c r="D85" i="6" s="1"/>
  <c r="G86" i="6" s="1"/>
  <c r="C89" i="6"/>
  <c r="B90" i="6"/>
  <c r="F85" i="3"/>
  <c r="G46" i="3"/>
  <c r="I47" i="3" s="1"/>
  <c r="E87" i="10" l="1"/>
  <c r="D87" i="10"/>
  <c r="G88" i="10" s="1"/>
  <c r="B92" i="10"/>
  <c r="C91" i="10"/>
  <c r="E86" i="9"/>
  <c r="D86" i="9" s="1"/>
  <c r="G87" i="9" s="1"/>
  <c r="B93" i="9"/>
  <c r="C92" i="9"/>
  <c r="E86" i="8"/>
  <c r="D86" i="8"/>
  <c r="H87" i="8" s="1"/>
  <c r="B92" i="8"/>
  <c r="C91" i="8"/>
  <c r="E86" i="7"/>
  <c r="D86" i="7"/>
  <c r="H87" i="7" s="1"/>
  <c r="C92" i="7"/>
  <c r="B93" i="7"/>
  <c r="E86" i="6"/>
  <c r="D86" i="6" s="1"/>
  <c r="G87" i="6" s="1"/>
  <c r="B91" i="6"/>
  <c r="C90" i="6"/>
  <c r="H47" i="3"/>
  <c r="F86" i="3"/>
  <c r="E88" i="10" l="1"/>
  <c r="D88" i="10"/>
  <c r="G89" i="10" s="1"/>
  <c r="C92" i="10"/>
  <c r="B93" i="10"/>
  <c r="E87" i="9"/>
  <c r="D87" i="9" s="1"/>
  <c r="G88" i="9" s="1"/>
  <c r="C93" i="9"/>
  <c r="B94" i="9"/>
  <c r="E87" i="8"/>
  <c r="D87" i="8"/>
  <c r="H88" i="8" s="1"/>
  <c r="C92" i="8"/>
  <c r="B93" i="8"/>
  <c r="E87" i="7"/>
  <c r="D87" i="7"/>
  <c r="H88" i="7" s="1"/>
  <c r="B94" i="7"/>
  <c r="C93" i="7"/>
  <c r="E87" i="6"/>
  <c r="D87" i="6"/>
  <c r="G88" i="6" s="1"/>
  <c r="C91" i="6"/>
  <c r="B92" i="6"/>
  <c r="F87" i="3"/>
  <c r="G47" i="3"/>
  <c r="I48" i="3" s="1"/>
  <c r="E89" i="10" l="1"/>
  <c r="D89" i="10"/>
  <c r="G90" i="10" s="1"/>
  <c r="B94" i="10"/>
  <c r="C93" i="10"/>
  <c r="E88" i="9"/>
  <c r="D88" i="9"/>
  <c r="G89" i="9" s="1"/>
  <c r="B95" i="9"/>
  <c r="C94" i="9"/>
  <c r="E88" i="8"/>
  <c r="D88" i="8"/>
  <c r="H89" i="8" s="1"/>
  <c r="C93" i="8"/>
  <c r="B94" i="8"/>
  <c r="E88" i="7"/>
  <c r="D88" i="7"/>
  <c r="H89" i="7" s="1"/>
  <c r="C94" i="7"/>
  <c r="B95" i="7"/>
  <c r="E88" i="6"/>
  <c r="D88" i="6"/>
  <c r="G89" i="6" s="1"/>
  <c r="B93" i="6"/>
  <c r="C92" i="6"/>
  <c r="H48" i="3"/>
  <c r="F88" i="3"/>
  <c r="E90" i="10" l="1"/>
  <c r="D90" i="10"/>
  <c r="G91" i="10" s="1"/>
  <c r="B95" i="10"/>
  <c r="C94" i="10"/>
  <c r="E89" i="9"/>
  <c r="D89" i="9"/>
  <c r="G90" i="9" s="1"/>
  <c r="C95" i="9"/>
  <c r="B96" i="9"/>
  <c r="E89" i="8"/>
  <c r="D89" i="8"/>
  <c r="H90" i="8" s="1"/>
  <c r="C94" i="8"/>
  <c r="B95" i="8"/>
  <c r="E89" i="7"/>
  <c r="D89" i="7"/>
  <c r="H90" i="7" s="1"/>
  <c r="B96" i="7"/>
  <c r="C95" i="7"/>
  <c r="E89" i="6"/>
  <c r="D89" i="6" s="1"/>
  <c r="G90" i="6" s="1"/>
  <c r="C93" i="6"/>
  <c r="B94" i="6"/>
  <c r="F89" i="3"/>
  <c r="G48" i="3"/>
  <c r="I49" i="3" s="1"/>
  <c r="E91" i="10" l="1"/>
  <c r="D91" i="10"/>
  <c r="G92" i="10" s="1"/>
  <c r="B96" i="10"/>
  <c r="C95" i="10"/>
  <c r="E90" i="9"/>
  <c r="D90" i="9" s="1"/>
  <c r="G91" i="9" s="1"/>
  <c r="B97" i="9"/>
  <c r="C96" i="9"/>
  <c r="E90" i="8"/>
  <c r="D90" i="8"/>
  <c r="H91" i="8" s="1"/>
  <c r="B96" i="8"/>
  <c r="C95" i="8"/>
  <c r="E90" i="7"/>
  <c r="D90" i="7"/>
  <c r="H91" i="7" s="1"/>
  <c r="B97" i="7"/>
  <c r="C96" i="7"/>
  <c r="E90" i="6"/>
  <c r="D90" i="6"/>
  <c r="G91" i="6" s="1"/>
  <c r="B95" i="6"/>
  <c r="C94" i="6"/>
  <c r="H49" i="3"/>
  <c r="F90" i="3"/>
  <c r="E92" i="10" l="1"/>
  <c r="D92" i="10"/>
  <c r="G93" i="10"/>
  <c r="C96" i="10"/>
  <c r="B97" i="10"/>
  <c r="E91" i="9"/>
  <c r="D91" i="9"/>
  <c r="G92" i="9" s="1"/>
  <c r="C97" i="9"/>
  <c r="B98" i="9"/>
  <c r="E91" i="8"/>
  <c r="D91" i="8"/>
  <c r="H92" i="8" s="1"/>
  <c r="C96" i="8"/>
  <c r="B97" i="8"/>
  <c r="E91" i="7"/>
  <c r="D91" i="7" s="1"/>
  <c r="H92" i="7" s="1"/>
  <c r="C97" i="7"/>
  <c r="B98" i="7"/>
  <c r="E91" i="6"/>
  <c r="D91" i="6" s="1"/>
  <c r="G92" i="6" s="1"/>
  <c r="B96" i="6"/>
  <c r="C95" i="6"/>
  <c r="F91" i="3"/>
  <c r="G49" i="3"/>
  <c r="I50" i="3" s="1"/>
  <c r="B98" i="10" l="1"/>
  <c r="C97" i="10"/>
  <c r="E93" i="10"/>
  <c r="D93" i="10"/>
  <c r="G94" i="10" s="1"/>
  <c r="E92" i="9"/>
  <c r="D92" i="9"/>
  <c r="G93" i="9" s="1"/>
  <c r="C98" i="9"/>
  <c r="B99" i="9"/>
  <c r="E92" i="8"/>
  <c r="D92" i="8"/>
  <c r="H93" i="8" s="1"/>
  <c r="C97" i="8"/>
  <c r="B98" i="8"/>
  <c r="E92" i="7"/>
  <c r="D92" i="7"/>
  <c r="H93" i="7" s="1"/>
  <c r="B99" i="7"/>
  <c r="C98" i="7"/>
  <c r="E92" i="6"/>
  <c r="D92" i="6"/>
  <c r="G93" i="6" s="1"/>
  <c r="C96" i="6"/>
  <c r="B97" i="6"/>
  <c r="H50" i="3"/>
  <c r="F92" i="3"/>
  <c r="E94" i="10" l="1"/>
  <c r="D94" i="10"/>
  <c r="G95" i="10" s="1"/>
  <c r="C98" i="10"/>
  <c r="B99" i="10"/>
  <c r="E93" i="9"/>
  <c r="D93" i="9" s="1"/>
  <c r="G94" i="9" s="1"/>
  <c r="C99" i="9"/>
  <c r="B100" i="9"/>
  <c r="E93" i="8"/>
  <c r="D93" i="8"/>
  <c r="H94" i="8" s="1"/>
  <c r="C98" i="8"/>
  <c r="B99" i="8"/>
  <c r="E93" i="7"/>
  <c r="D93" i="7"/>
  <c r="H94" i="7" s="1"/>
  <c r="C99" i="7"/>
  <c r="B100" i="7"/>
  <c r="E93" i="6"/>
  <c r="D93" i="6" s="1"/>
  <c r="G94" i="6" s="1"/>
  <c r="B98" i="6"/>
  <c r="C97" i="6"/>
  <c r="F93" i="3"/>
  <c r="G50" i="3"/>
  <c r="I51" i="3" s="1"/>
  <c r="E95" i="10" l="1"/>
  <c r="D95" i="10"/>
  <c r="G96" i="10" s="1"/>
  <c r="B100" i="10"/>
  <c r="C99" i="10"/>
  <c r="E94" i="9"/>
  <c r="D94" i="9" s="1"/>
  <c r="G95" i="9" s="1"/>
  <c r="B101" i="9"/>
  <c r="C100" i="9"/>
  <c r="E94" i="8"/>
  <c r="D94" i="8"/>
  <c r="H95" i="8" s="1"/>
  <c r="B100" i="8"/>
  <c r="C99" i="8"/>
  <c r="E94" i="7"/>
  <c r="D94" i="7"/>
  <c r="H95" i="7" s="1"/>
  <c r="C100" i="7"/>
  <c r="B101" i="7"/>
  <c r="E94" i="6"/>
  <c r="D94" i="6" s="1"/>
  <c r="G95" i="6" s="1"/>
  <c r="C98" i="6"/>
  <c r="B99" i="6"/>
  <c r="H51" i="3"/>
  <c r="F94" i="3"/>
  <c r="E96" i="10" l="1"/>
  <c r="D96" i="10"/>
  <c r="G97" i="10" s="1"/>
  <c r="C100" i="10"/>
  <c r="B101" i="10"/>
  <c r="E95" i="9"/>
  <c r="D95" i="9"/>
  <c r="G96" i="9" s="1"/>
  <c r="B102" i="9"/>
  <c r="C101" i="9"/>
  <c r="E95" i="8"/>
  <c r="D95" i="8"/>
  <c r="H96" i="8" s="1"/>
  <c r="B101" i="8"/>
  <c r="C100" i="8"/>
  <c r="E95" i="7"/>
  <c r="D95" i="7"/>
  <c r="H96" i="7" s="1"/>
  <c r="B102" i="7"/>
  <c r="C101" i="7"/>
  <c r="E95" i="6"/>
  <c r="D95" i="6" s="1"/>
  <c r="G96" i="6" s="1"/>
  <c r="B100" i="6"/>
  <c r="C99" i="6"/>
  <c r="F95" i="3"/>
  <c r="G51" i="3"/>
  <c r="I52" i="3" s="1"/>
  <c r="E97" i="10" l="1"/>
  <c r="D97" i="10"/>
  <c r="G98" i="10" s="1"/>
  <c r="B102" i="10"/>
  <c r="C101" i="10"/>
  <c r="E96" i="9"/>
  <c r="D96" i="9"/>
  <c r="G97" i="9" s="1"/>
  <c r="B103" i="9"/>
  <c r="C102" i="9"/>
  <c r="E96" i="8"/>
  <c r="D96" i="8"/>
  <c r="H97" i="8" s="1"/>
  <c r="C101" i="8"/>
  <c r="B102" i="8"/>
  <c r="E96" i="7"/>
  <c r="D96" i="7"/>
  <c r="H97" i="7" s="1"/>
  <c r="C102" i="7"/>
  <c r="B103" i="7"/>
  <c r="E96" i="6"/>
  <c r="D96" i="6" s="1"/>
  <c r="G97" i="6" s="1"/>
  <c r="B101" i="6"/>
  <c r="C100" i="6"/>
  <c r="H52" i="3"/>
  <c r="F96" i="3"/>
  <c r="E98" i="10" l="1"/>
  <c r="D98" i="10"/>
  <c r="G99" i="10" s="1"/>
  <c r="C102" i="10"/>
  <c r="B103" i="10"/>
  <c r="E97" i="9"/>
  <c r="D97" i="9"/>
  <c r="G98" i="9" s="1"/>
  <c r="B104" i="9"/>
  <c r="C103" i="9"/>
  <c r="E97" i="8"/>
  <c r="D97" i="8"/>
  <c r="H98" i="8" s="1"/>
  <c r="C102" i="8"/>
  <c r="B103" i="8"/>
  <c r="E97" i="7"/>
  <c r="D97" i="7"/>
  <c r="H98" i="7" s="1"/>
  <c r="B104" i="7"/>
  <c r="C103" i="7"/>
  <c r="E97" i="6"/>
  <c r="D97" i="6"/>
  <c r="G98" i="6" s="1"/>
  <c r="B102" i="6"/>
  <c r="C101" i="6"/>
  <c r="F97" i="3"/>
  <c r="G52" i="3"/>
  <c r="I53" i="3" s="1"/>
  <c r="E99" i="10" l="1"/>
  <c r="D99" i="10"/>
  <c r="G100" i="10" s="1"/>
  <c r="B104" i="10"/>
  <c r="C103" i="10"/>
  <c r="E98" i="9"/>
  <c r="D98" i="9" s="1"/>
  <c r="G99" i="9" s="1"/>
  <c r="C104" i="9"/>
  <c r="B105" i="9"/>
  <c r="E98" i="8"/>
  <c r="D98" i="8"/>
  <c r="H99" i="8" s="1"/>
  <c r="B104" i="8"/>
  <c r="C103" i="8"/>
  <c r="E98" i="7"/>
  <c r="D98" i="7"/>
  <c r="H99" i="7" s="1"/>
  <c r="B105" i="7"/>
  <c r="C104" i="7"/>
  <c r="E98" i="6"/>
  <c r="D98" i="6" s="1"/>
  <c r="G99" i="6" s="1"/>
  <c r="C102" i="6"/>
  <c r="B103" i="6"/>
  <c r="H53" i="3"/>
  <c r="F98" i="3"/>
  <c r="E100" i="10" l="1"/>
  <c r="D100" i="10"/>
  <c r="G101" i="10"/>
  <c r="C104" i="10"/>
  <c r="B105" i="10"/>
  <c r="E99" i="9"/>
  <c r="D99" i="9" s="1"/>
  <c r="G100" i="9" s="1"/>
  <c r="B106" i="9"/>
  <c r="C105" i="9"/>
  <c r="E99" i="8"/>
  <c r="D99" i="8"/>
  <c r="H100" i="8" s="1"/>
  <c r="B105" i="8"/>
  <c r="C104" i="8"/>
  <c r="E99" i="7"/>
  <c r="D99" i="7"/>
  <c r="H100" i="7" s="1"/>
  <c r="C105" i="7"/>
  <c r="B106" i="7"/>
  <c r="E99" i="6"/>
  <c r="D99" i="6"/>
  <c r="G100" i="6" s="1"/>
  <c r="B104" i="6"/>
  <c r="C103" i="6"/>
  <c r="F99" i="3"/>
  <c r="G53" i="3"/>
  <c r="I54" i="3" s="1"/>
  <c r="B106" i="10" l="1"/>
  <c r="C105" i="10"/>
  <c r="E101" i="10"/>
  <c r="D101" i="10"/>
  <c r="G102" i="10" s="1"/>
  <c r="E100" i="9"/>
  <c r="D100" i="9"/>
  <c r="G101" i="9" s="1"/>
  <c r="C106" i="9"/>
  <c r="B107" i="9"/>
  <c r="E100" i="8"/>
  <c r="D100" i="8"/>
  <c r="H101" i="8" s="1"/>
  <c r="C105" i="8"/>
  <c r="B106" i="8"/>
  <c r="E100" i="7"/>
  <c r="D100" i="7"/>
  <c r="H101" i="7" s="1"/>
  <c r="B107" i="7"/>
  <c r="C106" i="7"/>
  <c r="E100" i="6"/>
  <c r="D100" i="6" s="1"/>
  <c r="G101" i="6" s="1"/>
  <c r="C104" i="6"/>
  <c r="B105" i="6"/>
  <c r="H54" i="3"/>
  <c r="F100" i="3"/>
  <c r="E102" i="10" l="1"/>
  <c r="D102" i="10" s="1"/>
  <c r="G103" i="10" s="1"/>
  <c r="C106" i="10"/>
  <c r="B107" i="10"/>
  <c r="E101" i="9"/>
  <c r="D101" i="9" s="1"/>
  <c r="G102" i="9" s="1"/>
  <c r="B108" i="9"/>
  <c r="C107" i="9"/>
  <c r="E101" i="8"/>
  <c r="D101" i="8"/>
  <c r="H102" i="8" s="1"/>
  <c r="C106" i="8"/>
  <c r="B107" i="8"/>
  <c r="E101" i="7"/>
  <c r="D101" i="7"/>
  <c r="H102" i="7" s="1"/>
  <c r="C107" i="7"/>
  <c r="B108" i="7"/>
  <c r="E101" i="6"/>
  <c r="D101" i="6"/>
  <c r="G102" i="6" s="1"/>
  <c r="B106" i="6"/>
  <c r="C105" i="6"/>
  <c r="F101" i="3"/>
  <c r="G54" i="3"/>
  <c r="I55" i="3" s="1"/>
  <c r="E103" i="10" l="1"/>
  <c r="D103" i="10"/>
  <c r="G104" i="10" s="1"/>
  <c r="B108" i="10"/>
  <c r="C107" i="10"/>
  <c r="E102" i="9"/>
  <c r="D102" i="9"/>
  <c r="G103" i="9" s="1"/>
  <c r="C108" i="9"/>
  <c r="B109" i="9"/>
  <c r="E102" i="8"/>
  <c r="D102" i="8"/>
  <c r="H103" i="8" s="1"/>
  <c r="B108" i="8"/>
  <c r="C107" i="8"/>
  <c r="E102" i="7"/>
  <c r="D102" i="7"/>
  <c r="H103" i="7" s="1"/>
  <c r="C108" i="7"/>
  <c r="B109" i="7"/>
  <c r="E102" i="6"/>
  <c r="D102" i="6"/>
  <c r="G103" i="6" s="1"/>
  <c r="B107" i="6"/>
  <c r="C106" i="6"/>
  <c r="H55" i="3"/>
  <c r="F102" i="3"/>
  <c r="E104" i="10" l="1"/>
  <c r="D104" i="10"/>
  <c r="G105" i="10" s="1"/>
  <c r="C108" i="10"/>
  <c r="B109" i="10"/>
  <c r="E103" i="9"/>
  <c r="D103" i="9" s="1"/>
  <c r="G104" i="9" s="1"/>
  <c r="C109" i="9"/>
  <c r="B110" i="9"/>
  <c r="E103" i="8"/>
  <c r="D103" i="8"/>
  <c r="H104" i="8" s="1"/>
  <c r="B109" i="8"/>
  <c r="C108" i="8"/>
  <c r="E103" i="7"/>
  <c r="D103" i="7"/>
  <c r="H104" i="7" s="1"/>
  <c r="B110" i="7"/>
  <c r="C109" i="7"/>
  <c r="E103" i="6"/>
  <c r="D103" i="6" s="1"/>
  <c r="G104" i="6" s="1"/>
  <c r="B108" i="6"/>
  <c r="C107" i="6"/>
  <c r="F103" i="3"/>
  <c r="G55" i="3"/>
  <c r="I56" i="3" s="1"/>
  <c r="E105" i="10" l="1"/>
  <c r="D105" i="10"/>
  <c r="G106" i="10" s="1"/>
  <c r="B110" i="10"/>
  <c r="C109" i="10"/>
  <c r="E104" i="9"/>
  <c r="D104" i="9"/>
  <c r="G105" i="9" s="1"/>
  <c r="B111" i="9"/>
  <c r="C110" i="9"/>
  <c r="E104" i="8"/>
  <c r="D104" i="8"/>
  <c r="H105" i="8" s="1"/>
  <c r="C109" i="8"/>
  <c r="B110" i="8"/>
  <c r="E104" i="7"/>
  <c r="D104" i="7"/>
  <c r="H105" i="7" s="1"/>
  <c r="C110" i="7"/>
  <c r="B111" i="7"/>
  <c r="E104" i="6"/>
  <c r="D104" i="6" s="1"/>
  <c r="G105" i="6" s="1"/>
  <c r="B109" i="6"/>
  <c r="C108" i="6"/>
  <c r="H56" i="3"/>
  <c r="F104" i="3"/>
  <c r="E106" i="10" l="1"/>
  <c r="D106" i="10"/>
  <c r="G107" i="10" s="1"/>
  <c r="C110" i="10"/>
  <c r="B111" i="10"/>
  <c r="E105" i="9"/>
  <c r="D105" i="9"/>
  <c r="G106" i="9" s="1"/>
  <c r="B112" i="9"/>
  <c r="C111" i="9"/>
  <c r="E105" i="8"/>
  <c r="D105" i="8"/>
  <c r="H106" i="8" s="1"/>
  <c r="C110" i="8"/>
  <c r="B111" i="8"/>
  <c r="E105" i="7"/>
  <c r="D105" i="7"/>
  <c r="H106" i="7" s="1"/>
  <c r="B112" i="7"/>
  <c r="C111" i="7"/>
  <c r="E105" i="6"/>
  <c r="D105" i="6"/>
  <c r="G106" i="6" s="1"/>
  <c r="C109" i="6"/>
  <c r="B110" i="6"/>
  <c r="F105" i="3"/>
  <c r="G56" i="3"/>
  <c r="I57" i="3" s="1"/>
  <c r="E107" i="10" l="1"/>
  <c r="D107" i="10"/>
  <c r="G108" i="10" s="1"/>
  <c r="B112" i="10"/>
  <c r="C111" i="10"/>
  <c r="E106" i="9"/>
  <c r="D106" i="9"/>
  <c r="G107" i="9" s="1"/>
  <c r="B113" i="9"/>
  <c r="C112" i="9"/>
  <c r="E106" i="8"/>
  <c r="D106" i="8"/>
  <c r="H107" i="8" s="1"/>
  <c r="C111" i="8"/>
  <c r="B112" i="8"/>
  <c r="E106" i="7"/>
  <c r="D106" i="7"/>
  <c r="H107" i="7" s="1"/>
  <c r="B113" i="7"/>
  <c r="C112" i="7"/>
  <c r="E106" i="6"/>
  <c r="D106" i="6" s="1"/>
  <c r="G107" i="6" s="1"/>
  <c r="B111" i="6"/>
  <c r="C110" i="6"/>
  <c r="H57" i="3"/>
  <c r="F106" i="3"/>
  <c r="E108" i="10" l="1"/>
  <c r="D108" i="10"/>
  <c r="G109" i="10"/>
  <c r="C112" i="10"/>
  <c r="B113" i="10"/>
  <c r="E107" i="9"/>
  <c r="D107" i="9"/>
  <c r="G108" i="9" s="1"/>
  <c r="B114" i="9"/>
  <c r="C113" i="9"/>
  <c r="E107" i="8"/>
  <c r="D107" i="8"/>
  <c r="H108" i="8" s="1"/>
  <c r="B113" i="8"/>
  <c r="C112" i="8"/>
  <c r="E107" i="7"/>
  <c r="D107" i="7"/>
  <c r="H108" i="7" s="1"/>
  <c r="C113" i="7"/>
  <c r="B114" i="7"/>
  <c r="E107" i="6"/>
  <c r="D107" i="6" s="1"/>
  <c r="G108" i="6" s="1"/>
  <c r="B112" i="6"/>
  <c r="C111" i="6"/>
  <c r="F107" i="3"/>
  <c r="G57" i="3"/>
  <c r="I58" i="3" s="1"/>
  <c r="B114" i="10" l="1"/>
  <c r="C113" i="10"/>
  <c r="E109" i="10"/>
  <c r="D109" i="10"/>
  <c r="G110" i="10" s="1"/>
  <c r="E108" i="9"/>
  <c r="D108" i="9"/>
  <c r="G109" i="9" s="1"/>
  <c r="C114" i="9"/>
  <c r="B115" i="9"/>
  <c r="E108" i="8"/>
  <c r="D108" i="8"/>
  <c r="H109" i="8" s="1"/>
  <c r="C113" i="8"/>
  <c r="B114" i="8"/>
  <c r="E108" i="7"/>
  <c r="D108" i="7"/>
  <c r="H109" i="7" s="1"/>
  <c r="B115" i="7"/>
  <c r="C114" i="7"/>
  <c r="E108" i="6"/>
  <c r="D108" i="6"/>
  <c r="G109" i="6" s="1"/>
  <c r="C112" i="6"/>
  <c r="B113" i="6"/>
  <c r="H58" i="3"/>
  <c r="F108" i="3"/>
  <c r="E110" i="10" l="1"/>
  <c r="D110" i="10"/>
  <c r="G111" i="10" s="1"/>
  <c r="C114" i="10"/>
  <c r="B115" i="10"/>
  <c r="E109" i="9"/>
  <c r="D109" i="9"/>
  <c r="G110" i="9" s="1"/>
  <c r="B116" i="9"/>
  <c r="C115" i="9"/>
  <c r="E109" i="8"/>
  <c r="D109" i="8"/>
  <c r="H110" i="8" s="1"/>
  <c r="C114" i="8"/>
  <c r="B115" i="8"/>
  <c r="E109" i="7"/>
  <c r="D109" i="7"/>
  <c r="H110" i="7" s="1"/>
  <c r="C115" i="7"/>
  <c r="B116" i="7"/>
  <c r="E109" i="6"/>
  <c r="D109" i="6"/>
  <c r="G110" i="6" s="1"/>
  <c r="B114" i="6"/>
  <c r="C113" i="6"/>
  <c r="F109" i="3"/>
  <c r="G58" i="3"/>
  <c r="I59" i="3" s="1"/>
  <c r="E111" i="10" l="1"/>
  <c r="D111" i="10"/>
  <c r="G112" i="10" s="1"/>
  <c r="B116" i="10"/>
  <c r="C115" i="10"/>
  <c r="E110" i="9"/>
  <c r="D110" i="9"/>
  <c r="G111" i="9" s="1"/>
  <c r="B117" i="9"/>
  <c r="C116" i="9"/>
  <c r="E110" i="8"/>
  <c r="D110" i="8"/>
  <c r="H111" i="8" s="1"/>
  <c r="C115" i="8"/>
  <c r="B116" i="8"/>
  <c r="E110" i="7"/>
  <c r="D110" i="7"/>
  <c r="H111" i="7" s="1"/>
  <c r="C116" i="7"/>
  <c r="B117" i="7"/>
  <c r="E110" i="6"/>
  <c r="D110" i="6" s="1"/>
  <c r="G111" i="6" s="1"/>
  <c r="C114" i="6"/>
  <c r="B115" i="6"/>
  <c r="H59" i="3"/>
  <c r="F110" i="3"/>
  <c r="E112" i="10" l="1"/>
  <c r="D112" i="10" s="1"/>
  <c r="G113" i="10" s="1"/>
  <c r="C116" i="10"/>
  <c r="B117" i="10"/>
  <c r="E111" i="9"/>
  <c r="D111" i="9" s="1"/>
  <c r="G112" i="9" s="1"/>
  <c r="C117" i="9"/>
  <c r="B118" i="9"/>
  <c r="E111" i="8"/>
  <c r="D111" i="8"/>
  <c r="H112" i="8" s="1"/>
  <c r="B117" i="8"/>
  <c r="C116" i="8"/>
  <c r="E111" i="7"/>
  <c r="D111" i="7" s="1"/>
  <c r="H112" i="7" s="1"/>
  <c r="B118" i="7"/>
  <c r="C117" i="7"/>
  <c r="E111" i="6"/>
  <c r="D111" i="6"/>
  <c r="G112" i="6" s="1"/>
  <c r="B116" i="6"/>
  <c r="C115" i="6"/>
  <c r="F111" i="3"/>
  <c r="G59" i="3"/>
  <c r="I60" i="3" s="1"/>
  <c r="E113" i="10" l="1"/>
  <c r="D113" i="10"/>
  <c r="G114" i="10" s="1"/>
  <c r="B118" i="10"/>
  <c r="C117" i="10"/>
  <c r="E112" i="9"/>
  <c r="D112" i="9"/>
  <c r="G113" i="9" s="1"/>
  <c r="B119" i="9"/>
  <c r="C118" i="9"/>
  <c r="E112" i="8"/>
  <c r="D112" i="8"/>
  <c r="H113" i="8" s="1"/>
  <c r="C117" i="8"/>
  <c r="B118" i="8"/>
  <c r="E112" i="7"/>
  <c r="D112" i="7"/>
  <c r="H113" i="7" s="1"/>
  <c r="C118" i="7"/>
  <c r="B119" i="7"/>
  <c r="E112" i="6"/>
  <c r="D112" i="6"/>
  <c r="G113" i="6" s="1"/>
  <c r="B117" i="6"/>
  <c r="C116" i="6"/>
  <c r="H60" i="3"/>
  <c r="F112" i="3"/>
  <c r="E114" i="10" l="1"/>
  <c r="D114" i="10"/>
  <c r="G115" i="10" s="1"/>
  <c r="C118" i="10"/>
  <c r="B119" i="10"/>
  <c r="E113" i="9"/>
  <c r="D113" i="9"/>
  <c r="G114" i="9" s="1"/>
  <c r="C119" i="9"/>
  <c r="B120" i="9"/>
  <c r="E113" i="8"/>
  <c r="D113" i="8"/>
  <c r="H114" i="8" s="1"/>
  <c r="C118" i="8"/>
  <c r="B119" i="8"/>
  <c r="E113" i="7"/>
  <c r="D113" i="7"/>
  <c r="H114" i="7" s="1"/>
  <c r="B120" i="7"/>
  <c r="C119" i="7"/>
  <c r="E113" i="6"/>
  <c r="D113" i="6" s="1"/>
  <c r="G114" i="6" s="1"/>
  <c r="C117" i="6"/>
  <c r="B118" i="6"/>
  <c r="F113" i="3"/>
  <c r="G60" i="3"/>
  <c r="I61" i="3" s="1"/>
  <c r="E115" i="10" l="1"/>
  <c r="D115" i="10"/>
  <c r="G116" i="10" s="1"/>
  <c r="B120" i="10"/>
  <c r="C119" i="10"/>
  <c r="E114" i="9"/>
  <c r="D114" i="9" s="1"/>
  <c r="G115" i="9" s="1"/>
  <c r="B121" i="9"/>
  <c r="C120" i="9"/>
  <c r="E114" i="8"/>
  <c r="D114" i="8"/>
  <c r="H115" i="8" s="1"/>
  <c r="C119" i="8"/>
  <c r="B120" i="8"/>
  <c r="E114" i="7"/>
  <c r="D114" i="7"/>
  <c r="H115" i="7" s="1"/>
  <c r="B121" i="7"/>
  <c r="C120" i="7"/>
  <c r="E114" i="6"/>
  <c r="D114" i="6"/>
  <c r="G115" i="6" s="1"/>
  <c r="B119" i="6"/>
  <c r="C118" i="6"/>
  <c r="H61" i="3"/>
  <c r="F114" i="3"/>
  <c r="E116" i="10" l="1"/>
  <c r="D116" i="10"/>
  <c r="G117" i="10" s="1"/>
  <c r="C120" i="10"/>
  <c r="B121" i="10"/>
  <c r="E115" i="9"/>
  <c r="D115" i="9"/>
  <c r="G116" i="9" s="1"/>
  <c r="B122" i="9"/>
  <c r="C121" i="9"/>
  <c r="E115" i="8"/>
  <c r="D115" i="8"/>
  <c r="H116" i="8" s="1"/>
  <c r="B121" i="8"/>
  <c r="C120" i="8"/>
  <c r="E115" i="7"/>
  <c r="D115" i="7"/>
  <c r="H116" i="7" s="1"/>
  <c r="C121" i="7"/>
  <c r="B122" i="7"/>
  <c r="E115" i="6"/>
  <c r="D115" i="6"/>
  <c r="G116" i="6" s="1"/>
  <c r="B120" i="6"/>
  <c r="C119" i="6"/>
  <c r="F115" i="3"/>
  <c r="G61" i="3"/>
  <c r="I62" i="3" s="1"/>
  <c r="E117" i="10" l="1"/>
  <c r="D117" i="10"/>
  <c r="G118" i="10" s="1"/>
  <c r="C121" i="10"/>
  <c r="B122" i="10"/>
  <c r="E116" i="9"/>
  <c r="D116" i="9" s="1"/>
  <c r="G117" i="9" s="1"/>
  <c r="C122" i="9"/>
  <c r="B123" i="9"/>
  <c r="E116" i="8"/>
  <c r="D116" i="8"/>
  <c r="H117" i="8" s="1"/>
  <c r="C121" i="8"/>
  <c r="B122" i="8"/>
  <c r="E116" i="7"/>
  <c r="D116" i="7"/>
  <c r="H117" i="7" s="1"/>
  <c r="B123" i="7"/>
  <c r="C122" i="7"/>
  <c r="E116" i="6"/>
  <c r="D116" i="6"/>
  <c r="G117" i="6" s="1"/>
  <c r="C120" i="6"/>
  <c r="B121" i="6"/>
  <c r="H62" i="3"/>
  <c r="F116" i="3"/>
  <c r="E118" i="10" l="1"/>
  <c r="D118" i="10"/>
  <c r="G119" i="10" s="1"/>
  <c r="C122" i="10"/>
  <c r="B123" i="10"/>
  <c r="E117" i="9"/>
  <c r="D117" i="9"/>
  <c r="G118" i="9" s="1"/>
  <c r="C123" i="9"/>
  <c r="B124" i="9"/>
  <c r="E117" i="8"/>
  <c r="D117" i="8"/>
  <c r="H118" i="8" s="1"/>
  <c r="C122" i="8"/>
  <c r="B123" i="8"/>
  <c r="E117" i="7"/>
  <c r="D117" i="7"/>
  <c r="H118" i="7" s="1"/>
  <c r="C123" i="7"/>
  <c r="B124" i="7"/>
  <c r="E117" i="6"/>
  <c r="D117" i="6"/>
  <c r="G118" i="6" s="1"/>
  <c r="B122" i="6"/>
  <c r="C121" i="6"/>
  <c r="F117" i="3"/>
  <c r="G62" i="3"/>
  <c r="I63" i="3" s="1"/>
  <c r="E119" i="10" l="1"/>
  <c r="D119" i="10" s="1"/>
  <c r="G120" i="10" s="1"/>
  <c r="B124" i="10"/>
  <c r="C123" i="10"/>
  <c r="E118" i="9"/>
  <c r="D118" i="9" s="1"/>
  <c r="G119" i="9" s="1"/>
  <c r="B125" i="9"/>
  <c r="C124" i="9"/>
  <c r="E118" i="8"/>
  <c r="D118" i="8"/>
  <c r="H119" i="8" s="1"/>
  <c r="C123" i="8"/>
  <c r="B124" i="8"/>
  <c r="E118" i="7"/>
  <c r="D118" i="7"/>
  <c r="H119" i="7" s="1"/>
  <c r="C124" i="7"/>
  <c r="B125" i="7"/>
  <c r="E118" i="6"/>
  <c r="D118" i="6" s="1"/>
  <c r="G119" i="6" s="1"/>
  <c r="C122" i="6"/>
  <c r="B123" i="6"/>
  <c r="H63" i="3"/>
  <c r="F118" i="3"/>
  <c r="E120" i="10" l="1"/>
  <c r="D120" i="10"/>
  <c r="G121" i="10"/>
  <c r="C124" i="10"/>
  <c r="B125" i="10"/>
  <c r="E119" i="9"/>
  <c r="D119" i="9"/>
  <c r="G120" i="9" s="1"/>
  <c r="C125" i="9"/>
  <c r="B126" i="9"/>
  <c r="E119" i="8"/>
  <c r="D119" i="8"/>
  <c r="H120" i="8" s="1"/>
  <c r="B125" i="8"/>
  <c r="C124" i="8"/>
  <c r="E119" i="7"/>
  <c r="D119" i="7"/>
  <c r="H120" i="7" s="1"/>
  <c r="B126" i="7"/>
  <c r="C125" i="7"/>
  <c r="E119" i="6"/>
  <c r="D119" i="6"/>
  <c r="G120" i="6" s="1"/>
  <c r="B124" i="6"/>
  <c r="C123" i="6"/>
  <c r="F119" i="3"/>
  <c r="G63" i="3"/>
  <c r="I64" i="3" s="1"/>
  <c r="C125" i="10" l="1"/>
  <c r="B126" i="10"/>
  <c r="E121" i="10"/>
  <c r="D121" i="10"/>
  <c r="G122" i="10" s="1"/>
  <c r="E120" i="9"/>
  <c r="D120" i="9" s="1"/>
  <c r="G121" i="9" s="1"/>
  <c r="B127" i="9"/>
  <c r="C126" i="9"/>
  <c r="E120" i="8"/>
  <c r="D120" i="8"/>
  <c r="H121" i="8" s="1"/>
  <c r="C125" i="8"/>
  <c r="B126" i="8"/>
  <c r="E120" i="7"/>
  <c r="D120" i="7"/>
  <c r="H121" i="7" s="1"/>
  <c r="C126" i="7"/>
  <c r="B127" i="7"/>
  <c r="E120" i="6"/>
  <c r="D120" i="6"/>
  <c r="G121" i="6" s="1"/>
  <c r="B125" i="6"/>
  <c r="C124" i="6"/>
  <c r="H64" i="3"/>
  <c r="F120" i="3"/>
  <c r="E122" i="10" l="1"/>
  <c r="D122" i="10"/>
  <c r="G123" i="10" s="1"/>
  <c r="C126" i="10"/>
  <c r="B127" i="10"/>
  <c r="E121" i="9"/>
  <c r="D121" i="9" s="1"/>
  <c r="G122" i="9" s="1"/>
  <c r="C127" i="9"/>
  <c r="B128" i="9"/>
  <c r="E121" i="8"/>
  <c r="D121" i="8"/>
  <c r="H122" i="8" s="1"/>
  <c r="C126" i="8"/>
  <c r="B127" i="8"/>
  <c r="E121" i="7"/>
  <c r="D121" i="7"/>
  <c r="H122" i="7" s="1"/>
  <c r="B128" i="7"/>
  <c r="C127" i="7"/>
  <c r="E121" i="6"/>
  <c r="D121" i="6"/>
  <c r="G122" i="6" s="1"/>
  <c r="C125" i="6"/>
  <c r="B126" i="6"/>
  <c r="F121" i="3"/>
  <c r="G64" i="3"/>
  <c r="I65" i="3" s="1"/>
  <c r="E123" i="10" l="1"/>
  <c r="D123" i="10"/>
  <c r="G124" i="10" s="1"/>
  <c r="B128" i="10"/>
  <c r="C127" i="10"/>
  <c r="E122" i="9"/>
  <c r="D122" i="9" s="1"/>
  <c r="G123" i="9" s="1"/>
  <c r="B129" i="9"/>
  <c r="C128" i="9"/>
  <c r="E122" i="8"/>
  <c r="D122" i="8"/>
  <c r="H123" i="8" s="1"/>
  <c r="C127" i="8"/>
  <c r="B128" i="8"/>
  <c r="E122" i="7"/>
  <c r="D122" i="7"/>
  <c r="H123" i="7" s="1"/>
  <c r="B129" i="7"/>
  <c r="C128" i="7"/>
  <c r="E122" i="6"/>
  <c r="D122" i="6"/>
  <c r="G123" i="6" s="1"/>
  <c r="B127" i="6"/>
  <c r="C126" i="6"/>
  <c r="H65" i="3"/>
  <c r="F122" i="3"/>
  <c r="E124" i="10" l="1"/>
  <c r="D124" i="10"/>
  <c r="G125" i="10"/>
  <c r="C128" i="10"/>
  <c r="B129" i="10"/>
  <c r="E123" i="9"/>
  <c r="D123" i="9"/>
  <c r="G124" i="9" s="1"/>
  <c r="B130" i="9"/>
  <c r="C129" i="9"/>
  <c r="E123" i="8"/>
  <c r="D123" i="8"/>
  <c r="H124" i="8" s="1"/>
  <c r="B129" i="8"/>
  <c r="C128" i="8"/>
  <c r="E123" i="7"/>
  <c r="D123" i="7"/>
  <c r="H124" i="7" s="1"/>
  <c r="C129" i="7"/>
  <c r="B130" i="7"/>
  <c r="E123" i="6"/>
  <c r="D123" i="6"/>
  <c r="G124" i="6" s="1"/>
  <c r="B128" i="6"/>
  <c r="C127" i="6"/>
  <c r="F123" i="3"/>
  <c r="G65" i="3"/>
  <c r="I66" i="3" s="1"/>
  <c r="C129" i="10" l="1"/>
  <c r="B130" i="10"/>
  <c r="E125" i="10"/>
  <c r="D125" i="10"/>
  <c r="G126" i="10" s="1"/>
  <c r="E124" i="9"/>
  <c r="D124" i="9" s="1"/>
  <c r="G125" i="9" s="1"/>
  <c r="C130" i="9"/>
  <c r="B131" i="9"/>
  <c r="E124" i="8"/>
  <c r="D124" i="8"/>
  <c r="H125" i="8" s="1"/>
  <c r="C129" i="8"/>
  <c r="B130" i="8"/>
  <c r="E124" i="7"/>
  <c r="D124" i="7"/>
  <c r="H125" i="7" s="1"/>
  <c r="B131" i="7"/>
  <c r="C130" i="7"/>
  <c r="E124" i="6"/>
  <c r="D124" i="6" s="1"/>
  <c r="G125" i="6" s="1"/>
  <c r="C128" i="6"/>
  <c r="B129" i="6"/>
  <c r="H66" i="3"/>
  <c r="F124" i="3"/>
  <c r="E126" i="10" l="1"/>
  <c r="D126" i="10"/>
  <c r="G127" i="10" s="1"/>
  <c r="C130" i="10"/>
  <c r="B131" i="10"/>
  <c r="E125" i="9"/>
  <c r="D125" i="9" s="1"/>
  <c r="G126" i="9" s="1"/>
  <c r="B132" i="9"/>
  <c r="C131" i="9"/>
  <c r="E125" i="8"/>
  <c r="D125" i="8"/>
  <c r="H126" i="8" s="1"/>
  <c r="C130" i="8"/>
  <c r="B131" i="8"/>
  <c r="E125" i="7"/>
  <c r="D125" i="7"/>
  <c r="H126" i="7" s="1"/>
  <c r="C131" i="7"/>
  <c r="B132" i="7"/>
  <c r="E125" i="6"/>
  <c r="D125" i="6" s="1"/>
  <c r="G126" i="6" s="1"/>
  <c r="B130" i="6"/>
  <c r="C129" i="6"/>
  <c r="F125" i="3"/>
  <c r="G66" i="3"/>
  <c r="I67" i="3" s="1"/>
  <c r="E127" i="10" l="1"/>
  <c r="D127" i="10"/>
  <c r="G128" i="10" s="1"/>
  <c r="B132" i="10"/>
  <c r="C131" i="10"/>
  <c r="E126" i="9"/>
  <c r="D126" i="9"/>
  <c r="G127" i="9" s="1"/>
  <c r="C132" i="9"/>
  <c r="B133" i="9"/>
  <c r="E126" i="8"/>
  <c r="D126" i="8"/>
  <c r="H127" i="8" s="1"/>
  <c r="C131" i="8"/>
  <c r="B132" i="8"/>
  <c r="E126" i="7"/>
  <c r="D126" i="7"/>
  <c r="H127" i="7" s="1"/>
  <c r="C132" i="7"/>
  <c r="B133" i="7"/>
  <c r="E126" i="6"/>
  <c r="D126" i="6" s="1"/>
  <c r="G127" i="6" s="1"/>
  <c r="C130" i="6"/>
  <c r="B131" i="6"/>
  <c r="H67" i="3"/>
  <c r="F126" i="3"/>
  <c r="E128" i="10" l="1"/>
  <c r="D128" i="10" s="1"/>
  <c r="G129" i="10" s="1"/>
  <c r="C132" i="10"/>
  <c r="B133" i="10"/>
  <c r="E127" i="9"/>
  <c r="D127" i="9"/>
  <c r="G128" i="9" s="1"/>
  <c r="C133" i="9"/>
  <c r="B134" i="9"/>
  <c r="E127" i="8"/>
  <c r="D127" i="8"/>
  <c r="H128" i="8" s="1"/>
  <c r="B133" i="8"/>
  <c r="C132" i="8"/>
  <c r="E127" i="7"/>
  <c r="D127" i="7"/>
  <c r="H128" i="7" s="1"/>
  <c r="B134" i="7"/>
  <c r="C133" i="7"/>
  <c r="E127" i="6"/>
  <c r="D127" i="6" s="1"/>
  <c r="G128" i="6" s="1"/>
  <c r="C131" i="6"/>
  <c r="B132" i="6"/>
  <c r="F127" i="3"/>
  <c r="G67" i="3"/>
  <c r="I68" i="3" s="1"/>
  <c r="E129" i="10" l="1"/>
  <c r="D129" i="10"/>
  <c r="G130" i="10" s="1"/>
  <c r="C133" i="10"/>
  <c r="B134" i="10"/>
  <c r="E128" i="9"/>
  <c r="D128" i="9"/>
  <c r="G129" i="9" s="1"/>
  <c r="B135" i="9"/>
  <c r="C134" i="9"/>
  <c r="E128" i="8"/>
  <c r="D128" i="8"/>
  <c r="H129" i="8" s="1"/>
  <c r="C133" i="8"/>
  <c r="B134" i="8"/>
  <c r="E128" i="7"/>
  <c r="D128" i="7"/>
  <c r="H129" i="7" s="1"/>
  <c r="C134" i="7"/>
  <c r="B135" i="7"/>
  <c r="E128" i="6"/>
  <c r="D128" i="6"/>
  <c r="G129" i="6" s="1"/>
  <c r="B133" i="6"/>
  <c r="C132" i="6"/>
  <c r="H68" i="3"/>
  <c r="F128" i="3"/>
  <c r="E130" i="10" l="1"/>
  <c r="D130" i="10"/>
  <c r="G131" i="10" s="1"/>
  <c r="C134" i="10"/>
  <c r="B135" i="10"/>
  <c r="E129" i="9"/>
  <c r="D129" i="9"/>
  <c r="G130" i="9" s="1"/>
  <c r="B136" i="9"/>
  <c r="C135" i="9"/>
  <c r="E129" i="8"/>
  <c r="D129" i="8"/>
  <c r="H130" i="8" s="1"/>
  <c r="C134" i="8"/>
  <c r="B135" i="8"/>
  <c r="E129" i="7"/>
  <c r="D129" i="7"/>
  <c r="H130" i="7" s="1"/>
  <c r="B136" i="7"/>
  <c r="C135" i="7"/>
  <c r="E129" i="6"/>
  <c r="D129" i="6"/>
  <c r="G130" i="6" s="1"/>
  <c r="C133" i="6"/>
  <c r="B134" i="6"/>
  <c r="F129" i="3"/>
  <c r="G68" i="3"/>
  <c r="I69" i="3" s="1"/>
  <c r="E131" i="10" l="1"/>
  <c r="D131" i="10"/>
  <c r="G132" i="10" s="1"/>
  <c r="B136" i="10"/>
  <c r="C135" i="10"/>
  <c r="E130" i="9"/>
  <c r="D130" i="9" s="1"/>
  <c r="G131" i="9" s="1"/>
  <c r="B137" i="9"/>
  <c r="C136" i="9"/>
  <c r="E130" i="8"/>
  <c r="D130" i="8"/>
  <c r="H131" i="8" s="1"/>
  <c r="C135" i="8"/>
  <c r="B136" i="8"/>
  <c r="E130" i="7"/>
  <c r="D130" i="7"/>
  <c r="H131" i="7" s="1"/>
  <c r="C136" i="7"/>
  <c r="B137" i="7"/>
  <c r="E130" i="6"/>
  <c r="D130" i="6"/>
  <c r="G131" i="6" s="1"/>
  <c r="B135" i="6"/>
  <c r="C134" i="6"/>
  <c r="H69" i="3"/>
  <c r="F130" i="3"/>
  <c r="E132" i="10" l="1"/>
  <c r="D132" i="10" s="1"/>
  <c r="G133" i="10" s="1"/>
  <c r="C136" i="10"/>
  <c r="B137" i="10"/>
  <c r="E131" i="9"/>
  <c r="D131" i="9"/>
  <c r="G132" i="9" s="1"/>
  <c r="B138" i="9"/>
  <c r="C137" i="9"/>
  <c r="E131" i="8"/>
  <c r="D131" i="8"/>
  <c r="H132" i="8" s="1"/>
  <c r="B137" i="8"/>
  <c r="C136" i="8"/>
  <c r="E131" i="7"/>
  <c r="D131" i="7" s="1"/>
  <c r="H132" i="7" s="1"/>
  <c r="B138" i="7"/>
  <c r="C137" i="7"/>
  <c r="E131" i="6"/>
  <c r="D131" i="6" s="1"/>
  <c r="G132" i="6" s="1"/>
  <c r="B136" i="6"/>
  <c r="C135" i="6"/>
  <c r="F131" i="3"/>
  <c r="G69" i="3"/>
  <c r="I70" i="3" s="1"/>
  <c r="E133" i="10" l="1"/>
  <c r="D133" i="10"/>
  <c r="G134" i="10" s="1"/>
  <c r="C137" i="10"/>
  <c r="B138" i="10"/>
  <c r="E132" i="9"/>
  <c r="D132" i="9"/>
  <c r="G133" i="9" s="1"/>
  <c r="C138" i="9"/>
  <c r="B139" i="9"/>
  <c r="E132" i="8"/>
  <c r="D132" i="8"/>
  <c r="H133" i="8" s="1"/>
  <c r="C137" i="8"/>
  <c r="B138" i="8"/>
  <c r="E132" i="7"/>
  <c r="D132" i="7"/>
  <c r="H133" i="7" s="1"/>
  <c r="B139" i="7"/>
  <c r="C138" i="7"/>
  <c r="E132" i="6"/>
  <c r="D132" i="6" s="1"/>
  <c r="G133" i="6" s="1"/>
  <c r="C136" i="6"/>
  <c r="B137" i="6"/>
  <c r="H70" i="3"/>
  <c r="F132" i="3"/>
  <c r="E134" i="10" l="1"/>
  <c r="D134" i="10" s="1"/>
  <c r="G135" i="10" s="1"/>
  <c r="C138" i="10"/>
  <c r="B139" i="10"/>
  <c r="E133" i="9"/>
  <c r="D133" i="9" s="1"/>
  <c r="G134" i="9" s="1"/>
  <c r="C139" i="9"/>
  <c r="B140" i="9"/>
  <c r="E133" i="8"/>
  <c r="D133" i="8"/>
  <c r="H134" i="8" s="1"/>
  <c r="C138" i="8"/>
  <c r="B139" i="8"/>
  <c r="E133" i="7"/>
  <c r="D133" i="7"/>
  <c r="H134" i="7" s="1"/>
  <c r="C139" i="7"/>
  <c r="B140" i="7"/>
  <c r="E133" i="6"/>
  <c r="D133" i="6"/>
  <c r="G134" i="6" s="1"/>
  <c r="B138" i="6"/>
  <c r="C137" i="6"/>
  <c r="F133" i="3"/>
  <c r="G70" i="3"/>
  <c r="I71" i="3" s="1"/>
  <c r="E135" i="10" l="1"/>
  <c r="D135" i="10"/>
  <c r="G136" i="10" s="1"/>
  <c r="B140" i="10"/>
  <c r="C139" i="10"/>
  <c r="E134" i="9"/>
  <c r="D134" i="9"/>
  <c r="G135" i="9" s="1"/>
  <c r="B141" i="9"/>
  <c r="C140" i="9"/>
  <c r="E134" i="8"/>
  <c r="D134" i="8"/>
  <c r="H135" i="8" s="1"/>
  <c r="C139" i="8"/>
  <c r="B140" i="8"/>
  <c r="E134" i="7"/>
  <c r="D134" i="7"/>
  <c r="H135" i="7" s="1"/>
  <c r="B141" i="7"/>
  <c r="C140" i="7"/>
  <c r="E134" i="6"/>
  <c r="D134" i="6" s="1"/>
  <c r="G135" i="6" s="1"/>
  <c r="C138" i="6"/>
  <c r="B139" i="6"/>
  <c r="H71" i="3"/>
  <c r="F134" i="3"/>
  <c r="E136" i="10" l="1"/>
  <c r="D136" i="10"/>
  <c r="G137" i="10" s="1"/>
  <c r="C140" i="10"/>
  <c r="B141" i="10"/>
  <c r="E135" i="9"/>
  <c r="D135" i="9" s="1"/>
  <c r="G136" i="9" s="1"/>
  <c r="C141" i="9"/>
  <c r="B142" i="9"/>
  <c r="E135" i="8"/>
  <c r="D135" i="8"/>
  <c r="H136" i="8" s="1"/>
  <c r="B141" i="8"/>
  <c r="C140" i="8"/>
  <c r="E135" i="7"/>
  <c r="D135" i="7"/>
  <c r="H136" i="7" s="1"/>
  <c r="C141" i="7"/>
  <c r="B142" i="7"/>
  <c r="E135" i="6"/>
  <c r="D135" i="6" s="1"/>
  <c r="G136" i="6" s="1"/>
  <c r="C139" i="6"/>
  <c r="B140" i="6"/>
  <c r="F135" i="3"/>
  <c r="G71" i="3"/>
  <c r="I72" i="3" s="1"/>
  <c r="E137" i="10" l="1"/>
  <c r="D137" i="10"/>
  <c r="G138" i="10" s="1"/>
  <c r="C141" i="10"/>
  <c r="B142" i="10"/>
  <c r="E136" i="9"/>
  <c r="D136" i="9" s="1"/>
  <c r="G137" i="9" s="1"/>
  <c r="B143" i="9"/>
  <c r="C142" i="9"/>
  <c r="E136" i="8"/>
  <c r="D136" i="8"/>
  <c r="H137" i="8" s="1"/>
  <c r="C141" i="8"/>
  <c r="B142" i="8"/>
  <c r="E136" i="7"/>
  <c r="D136" i="7"/>
  <c r="H137" i="7" s="1"/>
  <c r="B143" i="7"/>
  <c r="C142" i="7"/>
  <c r="E136" i="6"/>
  <c r="D136" i="6"/>
  <c r="G137" i="6" s="1"/>
  <c r="B141" i="6"/>
  <c r="C140" i="6"/>
  <c r="H72" i="3"/>
  <c r="F136" i="3"/>
  <c r="E138" i="10" l="1"/>
  <c r="D138" i="10"/>
  <c r="G139" i="10" s="1"/>
  <c r="C142" i="10"/>
  <c r="B143" i="10"/>
  <c r="E137" i="9"/>
  <c r="D137" i="9" s="1"/>
  <c r="G138" i="9" s="1"/>
  <c r="B144" i="9"/>
  <c r="C143" i="9"/>
  <c r="E137" i="8"/>
  <c r="D137" i="8"/>
  <c r="H138" i="8" s="1"/>
  <c r="C142" i="8"/>
  <c r="B143" i="8"/>
  <c r="E137" i="7"/>
  <c r="D137" i="7" s="1"/>
  <c r="H138" i="7" s="1"/>
  <c r="C143" i="7"/>
  <c r="B144" i="7"/>
  <c r="E137" i="6"/>
  <c r="D137" i="6"/>
  <c r="G138" i="6" s="1"/>
  <c r="C141" i="6"/>
  <c r="B142" i="6"/>
  <c r="F137" i="3"/>
  <c r="G72" i="3"/>
  <c r="I73" i="3" s="1"/>
  <c r="E139" i="10" l="1"/>
  <c r="D139" i="10"/>
  <c r="G140" i="10" s="1"/>
  <c r="B144" i="10"/>
  <c r="C143" i="10"/>
  <c r="E138" i="9"/>
  <c r="D138" i="9" s="1"/>
  <c r="G139" i="9" s="1"/>
  <c r="B145" i="9"/>
  <c r="C144" i="9"/>
  <c r="E138" i="8"/>
  <c r="C143" i="8"/>
  <c r="B144" i="8"/>
  <c r="E138" i="7"/>
  <c r="D138" i="7"/>
  <c r="H139" i="7" s="1"/>
  <c r="C144" i="7"/>
  <c r="B145" i="7"/>
  <c r="E138" i="6"/>
  <c r="D138" i="6"/>
  <c r="G139" i="6" s="1"/>
  <c r="B143" i="6"/>
  <c r="C142" i="6"/>
  <c r="H73" i="3"/>
  <c r="F138" i="3"/>
  <c r="E140" i="10" l="1"/>
  <c r="D140" i="10"/>
  <c r="G141" i="10" s="1"/>
  <c r="C144" i="10"/>
  <c r="B145" i="10"/>
  <c r="E139" i="9"/>
  <c r="D139" i="9" s="1"/>
  <c r="G140" i="9" s="1"/>
  <c r="B146" i="9"/>
  <c r="C145" i="9"/>
  <c r="B145" i="8"/>
  <c r="C144" i="8"/>
  <c r="D138" i="8"/>
  <c r="H139" i="8" s="1"/>
  <c r="E139" i="7"/>
  <c r="D139" i="7"/>
  <c r="H140" i="7" s="1"/>
  <c r="C145" i="7"/>
  <c r="B146" i="7"/>
  <c r="E139" i="6"/>
  <c r="D139" i="6"/>
  <c r="G140" i="6" s="1"/>
  <c r="B144" i="6"/>
  <c r="C143" i="6"/>
  <c r="F139" i="3"/>
  <c r="G73" i="3"/>
  <c r="I74" i="3" s="1"/>
  <c r="E141" i="10" l="1"/>
  <c r="D141" i="10"/>
  <c r="G142" i="10" s="1"/>
  <c r="C145" i="10"/>
  <c r="B146" i="10"/>
  <c r="E140" i="9"/>
  <c r="D140" i="9" s="1"/>
  <c r="G141" i="9" s="1"/>
  <c r="C146" i="9"/>
  <c r="B147" i="9"/>
  <c r="E139" i="8"/>
  <c r="D139" i="8"/>
  <c r="H140" i="8" s="1"/>
  <c r="C145" i="8"/>
  <c r="B146" i="8"/>
  <c r="B147" i="7"/>
  <c r="C146" i="7"/>
  <c r="E140" i="7"/>
  <c r="D140" i="7" s="1"/>
  <c r="H141" i="7" s="1"/>
  <c r="E140" i="6"/>
  <c r="D140" i="6"/>
  <c r="G141" i="6" s="1"/>
  <c r="C144" i="6"/>
  <c r="B145" i="6"/>
  <c r="H74" i="3"/>
  <c r="F140" i="3"/>
  <c r="E142" i="10" l="1"/>
  <c r="D142" i="10"/>
  <c r="G143" i="10" s="1"/>
  <c r="C146" i="10"/>
  <c r="B147" i="10"/>
  <c r="E141" i="9"/>
  <c r="D141" i="9" s="1"/>
  <c r="G142" i="9" s="1"/>
  <c r="C147" i="9"/>
  <c r="B148" i="9"/>
  <c r="E140" i="8"/>
  <c r="D140" i="8"/>
  <c r="H141" i="8" s="1"/>
  <c r="C146" i="8"/>
  <c r="B147" i="8"/>
  <c r="E141" i="7"/>
  <c r="D141" i="7"/>
  <c r="H142" i="7" s="1"/>
  <c r="C147" i="7"/>
  <c r="B148" i="7"/>
  <c r="E141" i="6"/>
  <c r="D141" i="6"/>
  <c r="G142" i="6" s="1"/>
  <c r="B146" i="6"/>
  <c r="C145" i="6"/>
  <c r="F141" i="3"/>
  <c r="G74" i="3"/>
  <c r="I75" i="3" s="1"/>
  <c r="E143" i="10" l="1"/>
  <c r="D143" i="10"/>
  <c r="G144" i="10" s="1"/>
  <c r="B148" i="10"/>
  <c r="C147" i="10"/>
  <c r="E142" i="9"/>
  <c r="D142" i="9" s="1"/>
  <c r="G143" i="9" s="1"/>
  <c r="B149" i="9"/>
  <c r="C148" i="9"/>
  <c r="E141" i="8"/>
  <c r="D141" i="8"/>
  <c r="H142" i="8" s="1"/>
  <c r="C147" i="8"/>
  <c r="B148" i="8"/>
  <c r="E142" i="7"/>
  <c r="D142" i="7"/>
  <c r="H143" i="7" s="1"/>
  <c r="B149" i="7"/>
  <c r="C148" i="7"/>
  <c r="E142" i="6"/>
  <c r="D142" i="6" s="1"/>
  <c r="G143" i="6" s="1"/>
  <c r="C146" i="6"/>
  <c r="B147" i="6"/>
  <c r="H75" i="3"/>
  <c r="F142" i="3"/>
  <c r="E144" i="10" l="1"/>
  <c r="D144" i="10" s="1"/>
  <c r="G145" i="10" s="1"/>
  <c r="C148" i="10"/>
  <c r="B149" i="10"/>
  <c r="E143" i="9"/>
  <c r="D143" i="9"/>
  <c r="G144" i="9" s="1"/>
  <c r="C149" i="9"/>
  <c r="B150" i="9"/>
  <c r="E142" i="8"/>
  <c r="D142" i="8"/>
  <c r="H143" i="8" s="1"/>
  <c r="B149" i="8"/>
  <c r="C148" i="8"/>
  <c r="E143" i="7"/>
  <c r="D143" i="7"/>
  <c r="H144" i="7" s="1"/>
  <c r="C149" i="7"/>
  <c r="B150" i="7"/>
  <c r="E143" i="6"/>
  <c r="D143" i="6" s="1"/>
  <c r="G144" i="6" s="1"/>
  <c r="C147" i="6"/>
  <c r="B148" i="6"/>
  <c r="F143" i="3"/>
  <c r="G75" i="3"/>
  <c r="I76" i="3" s="1"/>
  <c r="E145" i="10" l="1"/>
  <c r="D145" i="10"/>
  <c r="G146" i="10" s="1"/>
  <c r="C149" i="10"/>
  <c r="B150" i="10"/>
  <c r="E144" i="9"/>
  <c r="D144" i="9" s="1"/>
  <c r="G145" i="9" s="1"/>
  <c r="B151" i="9"/>
  <c r="C150" i="9"/>
  <c r="E143" i="8"/>
  <c r="D143" i="8"/>
  <c r="H144" i="8" s="1"/>
  <c r="C149" i="8"/>
  <c r="B150" i="8"/>
  <c r="E144" i="7"/>
  <c r="D144" i="7"/>
  <c r="H145" i="7" s="1"/>
  <c r="B151" i="7"/>
  <c r="C150" i="7"/>
  <c r="E144" i="6"/>
  <c r="D144" i="6"/>
  <c r="G145" i="6" s="1"/>
  <c r="B149" i="6"/>
  <c r="C148" i="6"/>
  <c r="H76" i="3"/>
  <c r="F144" i="3"/>
  <c r="E146" i="10" l="1"/>
  <c r="D146" i="10"/>
  <c r="G147" i="10" s="1"/>
  <c r="C150" i="10"/>
  <c r="B151" i="10"/>
  <c r="E145" i="9"/>
  <c r="D145" i="9"/>
  <c r="G146" i="9" s="1"/>
  <c r="B152" i="9"/>
  <c r="C151" i="9"/>
  <c r="E144" i="8"/>
  <c r="D144" i="8"/>
  <c r="H145" i="8" s="1"/>
  <c r="C150" i="8"/>
  <c r="B151" i="8"/>
  <c r="E145" i="7"/>
  <c r="D145" i="7"/>
  <c r="H146" i="7" s="1"/>
  <c r="B152" i="7"/>
  <c r="C151" i="7"/>
  <c r="E145" i="6"/>
  <c r="D145" i="6"/>
  <c r="G146" i="6" s="1"/>
  <c r="C149" i="6"/>
  <c r="B150" i="6"/>
  <c r="F145" i="3"/>
  <c r="G76" i="3"/>
  <c r="I77" i="3" s="1"/>
  <c r="E147" i="10" l="1"/>
  <c r="D147" i="10"/>
  <c r="G148" i="10" s="1"/>
  <c r="B152" i="10"/>
  <c r="C151" i="10"/>
  <c r="E146" i="9"/>
  <c r="D146" i="9" s="1"/>
  <c r="G147" i="9" s="1"/>
  <c r="C152" i="9"/>
  <c r="B153" i="9"/>
  <c r="E145" i="8"/>
  <c r="D145" i="8"/>
  <c r="H146" i="8" s="1"/>
  <c r="C151" i="8"/>
  <c r="B152" i="8"/>
  <c r="E146" i="7"/>
  <c r="D146" i="7"/>
  <c r="H147" i="7" s="1"/>
  <c r="C152" i="7"/>
  <c r="B153" i="7"/>
  <c r="E146" i="6"/>
  <c r="D146" i="6"/>
  <c r="G147" i="6" s="1"/>
  <c r="B151" i="6"/>
  <c r="C150" i="6"/>
  <c r="H77" i="3"/>
  <c r="F146" i="3"/>
  <c r="E148" i="10" l="1"/>
  <c r="D148" i="10"/>
  <c r="G149" i="10" s="1"/>
  <c r="C152" i="10"/>
  <c r="B153" i="10"/>
  <c r="E147" i="9"/>
  <c r="D147" i="9"/>
  <c r="G148" i="9" s="1"/>
  <c r="B154" i="9"/>
  <c r="C153" i="9"/>
  <c r="E146" i="8"/>
  <c r="D146" i="8"/>
  <c r="H147" i="8" s="1"/>
  <c r="B153" i="8"/>
  <c r="C152" i="8"/>
  <c r="E147" i="7"/>
  <c r="D147" i="7"/>
  <c r="H148" i="7" s="1"/>
  <c r="B154" i="7"/>
  <c r="C153" i="7"/>
  <c r="E147" i="6"/>
  <c r="D147" i="6" s="1"/>
  <c r="G148" i="6" s="1"/>
  <c r="B152" i="6"/>
  <c r="C151" i="6"/>
  <c r="F147" i="3"/>
  <c r="G77" i="3"/>
  <c r="I78" i="3" s="1"/>
  <c r="E149" i="10" l="1"/>
  <c r="D149" i="10" s="1"/>
  <c r="G150" i="10" s="1"/>
  <c r="C153" i="10"/>
  <c r="B154" i="10"/>
  <c r="E148" i="9"/>
  <c r="D148" i="9" s="1"/>
  <c r="G149" i="9" s="1"/>
  <c r="C154" i="9"/>
  <c r="B155" i="9"/>
  <c r="E147" i="8"/>
  <c r="D147" i="8"/>
  <c r="H148" i="8" s="1"/>
  <c r="C153" i="8"/>
  <c r="B154" i="8"/>
  <c r="E148" i="7"/>
  <c r="D148" i="7"/>
  <c r="H149" i="7" s="1"/>
  <c r="C154" i="7"/>
  <c r="B155" i="7"/>
  <c r="E148" i="6"/>
  <c r="D148" i="6" s="1"/>
  <c r="G149" i="6" s="1"/>
  <c r="C152" i="6"/>
  <c r="B153" i="6"/>
  <c r="H78" i="3"/>
  <c r="F148" i="3"/>
  <c r="E150" i="10" l="1"/>
  <c r="D150" i="10"/>
  <c r="G151" i="10" s="1"/>
  <c r="C154" i="10"/>
  <c r="B155" i="10"/>
  <c r="E149" i="9"/>
  <c r="D149" i="9"/>
  <c r="G150" i="9" s="1"/>
  <c r="C155" i="9"/>
  <c r="B156" i="9"/>
  <c r="E148" i="8"/>
  <c r="D148" i="8"/>
  <c r="H149" i="8" s="1"/>
  <c r="C154" i="8"/>
  <c r="B155" i="8"/>
  <c r="E149" i="7"/>
  <c r="D149" i="7"/>
  <c r="H150" i="7" s="1"/>
  <c r="C155" i="7"/>
  <c r="B156" i="7"/>
  <c r="E149" i="6"/>
  <c r="D149" i="6"/>
  <c r="G150" i="6" s="1"/>
  <c r="B154" i="6"/>
  <c r="C153" i="6"/>
  <c r="F149" i="3"/>
  <c r="G78" i="3"/>
  <c r="I79" i="3" s="1"/>
  <c r="E151" i="10" l="1"/>
  <c r="D151" i="10"/>
  <c r="G152" i="10" s="1"/>
  <c r="B156" i="10"/>
  <c r="C155" i="10"/>
  <c r="E150" i="9"/>
  <c r="D150" i="9"/>
  <c r="G151" i="9" s="1"/>
  <c r="B157" i="9"/>
  <c r="C156" i="9"/>
  <c r="E149" i="8"/>
  <c r="D149" i="8"/>
  <c r="H150" i="8" s="1"/>
  <c r="C155" i="8"/>
  <c r="B156" i="8"/>
  <c r="E150" i="7"/>
  <c r="D150" i="7"/>
  <c r="H151" i="7" s="1"/>
  <c r="B157" i="7"/>
  <c r="C156" i="7"/>
  <c r="E150" i="6"/>
  <c r="D150" i="6"/>
  <c r="G151" i="6" s="1"/>
  <c r="C154" i="6"/>
  <c r="B155" i="6"/>
  <c r="H79" i="3"/>
  <c r="F150" i="3"/>
  <c r="E152" i="10" l="1"/>
  <c r="D152" i="10"/>
  <c r="G153" i="10"/>
  <c r="C156" i="10"/>
  <c r="B157" i="10"/>
  <c r="E151" i="9"/>
  <c r="D151" i="9" s="1"/>
  <c r="G152" i="9" s="1"/>
  <c r="C157" i="9"/>
  <c r="B158" i="9"/>
  <c r="E150" i="8"/>
  <c r="D150" i="8"/>
  <c r="H151" i="8" s="1"/>
  <c r="B157" i="8"/>
  <c r="C156" i="8"/>
  <c r="E151" i="7"/>
  <c r="D151" i="7"/>
  <c r="H152" i="7" s="1"/>
  <c r="C157" i="7"/>
  <c r="B158" i="7"/>
  <c r="E151" i="6"/>
  <c r="D151" i="6"/>
  <c r="G152" i="6" s="1"/>
  <c r="C155" i="6"/>
  <c r="B156" i="6"/>
  <c r="F151" i="3"/>
  <c r="G79" i="3"/>
  <c r="I80" i="3" s="1"/>
  <c r="E153" i="10" l="1"/>
  <c r="D153" i="10"/>
  <c r="G154" i="10" s="1"/>
  <c r="C157" i="10"/>
  <c r="B158" i="10"/>
  <c r="E152" i="9"/>
  <c r="D152" i="9" s="1"/>
  <c r="G153" i="9" s="1"/>
  <c r="B159" i="9"/>
  <c r="C158" i="9"/>
  <c r="E151" i="8"/>
  <c r="D151" i="8"/>
  <c r="H152" i="8" s="1"/>
  <c r="C157" i="8"/>
  <c r="B158" i="8"/>
  <c r="E152" i="7"/>
  <c r="D152" i="7"/>
  <c r="H153" i="7" s="1"/>
  <c r="B159" i="7"/>
  <c r="C158" i="7"/>
  <c r="E152" i="6"/>
  <c r="D152" i="6"/>
  <c r="G153" i="6" s="1"/>
  <c r="B157" i="6"/>
  <c r="C156" i="6"/>
  <c r="H80" i="3"/>
  <c r="F152" i="3"/>
  <c r="E154" i="10" l="1"/>
  <c r="D154" i="10"/>
  <c r="G155" i="10" s="1"/>
  <c r="C158" i="10"/>
  <c r="B159" i="10"/>
  <c r="E153" i="9"/>
  <c r="D153" i="9"/>
  <c r="G154" i="9" s="1"/>
  <c r="B160" i="9"/>
  <c r="C159" i="9"/>
  <c r="E152" i="8"/>
  <c r="D152" i="8"/>
  <c r="H153" i="8" s="1"/>
  <c r="C158" i="8"/>
  <c r="B159" i="8"/>
  <c r="E153" i="7"/>
  <c r="D153" i="7"/>
  <c r="H154" i="7" s="1"/>
  <c r="B160" i="7"/>
  <c r="C159" i="7"/>
  <c r="E153" i="6"/>
  <c r="D153" i="6" s="1"/>
  <c r="G154" i="6" s="1"/>
  <c r="C157" i="6"/>
  <c r="B158" i="6"/>
  <c r="F153" i="3"/>
  <c r="G80" i="3"/>
  <c r="I81" i="3" s="1"/>
  <c r="E155" i="10" l="1"/>
  <c r="D155" i="10"/>
  <c r="G156" i="10" s="1"/>
  <c r="B160" i="10"/>
  <c r="C159" i="10"/>
  <c r="E154" i="9"/>
  <c r="D154" i="9"/>
  <c r="G155" i="9" s="1"/>
  <c r="C160" i="9"/>
  <c r="B161" i="9"/>
  <c r="E153" i="8"/>
  <c r="C159" i="8"/>
  <c r="B160" i="8"/>
  <c r="E154" i="7"/>
  <c r="D154" i="7"/>
  <c r="H155" i="7" s="1"/>
  <c r="C160" i="7"/>
  <c r="B161" i="7"/>
  <c r="E154" i="6"/>
  <c r="D154" i="6"/>
  <c r="G155" i="6" s="1"/>
  <c r="B159" i="6"/>
  <c r="C158" i="6"/>
  <c r="H81" i="3"/>
  <c r="F154" i="3"/>
  <c r="E156" i="10" l="1"/>
  <c r="D156" i="10"/>
  <c r="G157" i="10" s="1"/>
  <c r="C160" i="10"/>
  <c r="B161" i="10"/>
  <c r="E155" i="9"/>
  <c r="D155" i="9" s="1"/>
  <c r="G156" i="9" s="1"/>
  <c r="B162" i="9"/>
  <c r="C161" i="9"/>
  <c r="B161" i="8"/>
  <c r="C160" i="8"/>
  <c r="D153" i="8"/>
  <c r="H154" i="8" s="1"/>
  <c r="E155" i="7"/>
  <c r="D155" i="7"/>
  <c r="H156" i="7" s="1"/>
  <c r="B162" i="7"/>
  <c r="C161" i="7"/>
  <c r="E155" i="6"/>
  <c r="D155" i="6"/>
  <c r="G156" i="6" s="1"/>
  <c r="B160" i="6"/>
  <c r="C159" i="6"/>
  <c r="F155" i="3"/>
  <c r="G81" i="3"/>
  <c r="I82" i="3" s="1"/>
  <c r="C161" i="10" l="1"/>
  <c r="B162" i="10"/>
  <c r="E157" i="10"/>
  <c r="D157" i="10"/>
  <c r="G158" i="10" s="1"/>
  <c r="E156" i="9"/>
  <c r="D156" i="9"/>
  <c r="G157" i="9" s="1"/>
  <c r="C162" i="9"/>
  <c r="B163" i="9"/>
  <c r="E154" i="8"/>
  <c r="D154" i="8"/>
  <c r="H155" i="8" s="1"/>
  <c r="C161" i="8"/>
  <c r="B162" i="8"/>
  <c r="E156" i="7"/>
  <c r="D156" i="7"/>
  <c r="H157" i="7" s="1"/>
  <c r="C162" i="7"/>
  <c r="B163" i="7"/>
  <c r="E156" i="6"/>
  <c r="D156" i="6"/>
  <c r="G157" i="6" s="1"/>
  <c r="C160" i="6"/>
  <c r="B161" i="6"/>
  <c r="H82" i="3"/>
  <c r="F156" i="3"/>
  <c r="E158" i="10" l="1"/>
  <c r="D158" i="10"/>
  <c r="G159" i="10" s="1"/>
  <c r="C162" i="10"/>
  <c r="B163" i="10"/>
  <c r="E157" i="9"/>
  <c r="D157" i="9"/>
  <c r="G158" i="9" s="1"/>
  <c r="B164" i="9"/>
  <c r="C163" i="9"/>
  <c r="E155" i="8"/>
  <c r="D155" i="8"/>
  <c r="H156" i="8" s="1"/>
  <c r="C162" i="8"/>
  <c r="B163" i="8"/>
  <c r="E157" i="7"/>
  <c r="D157" i="7"/>
  <c r="H158" i="7" s="1"/>
  <c r="C163" i="7"/>
  <c r="B164" i="7"/>
  <c r="E157" i="6"/>
  <c r="D157" i="6"/>
  <c r="G158" i="6" s="1"/>
  <c r="B162" i="6"/>
  <c r="C161" i="6"/>
  <c r="F157" i="3"/>
  <c r="G82" i="3"/>
  <c r="I83" i="3" s="1"/>
  <c r="E159" i="10" l="1"/>
  <c r="D159" i="10"/>
  <c r="G160" i="10" s="1"/>
  <c r="B164" i="10"/>
  <c r="C163" i="10"/>
  <c r="E158" i="9"/>
  <c r="D158" i="9"/>
  <c r="G159" i="9" s="1"/>
  <c r="B165" i="9"/>
  <c r="C164" i="9"/>
  <c r="E156" i="8"/>
  <c r="D156" i="8"/>
  <c r="H157" i="8" s="1"/>
  <c r="C163" i="8"/>
  <c r="B164" i="8"/>
  <c r="E158" i="7"/>
  <c r="D158" i="7" s="1"/>
  <c r="H159" i="7" s="1"/>
  <c r="B165" i="7"/>
  <c r="C164" i="7"/>
  <c r="E158" i="6"/>
  <c r="D158" i="6" s="1"/>
  <c r="G159" i="6" s="1"/>
  <c r="C162" i="6"/>
  <c r="B163" i="6"/>
  <c r="H83" i="3"/>
  <c r="F158" i="3"/>
  <c r="E160" i="10" l="1"/>
  <c r="D160" i="10" s="1"/>
  <c r="G161" i="10" s="1"/>
  <c r="C164" i="10"/>
  <c r="B165" i="10"/>
  <c r="E159" i="9"/>
  <c r="D159" i="9" s="1"/>
  <c r="G160" i="9" s="1"/>
  <c r="B166" i="9"/>
  <c r="C165" i="9"/>
  <c r="E157" i="8"/>
  <c r="D157" i="8"/>
  <c r="H158" i="8" s="1"/>
  <c r="B165" i="8"/>
  <c r="C164" i="8"/>
  <c r="E159" i="7"/>
  <c r="D159" i="7"/>
  <c r="H160" i="7" s="1"/>
  <c r="C165" i="7"/>
  <c r="B166" i="7"/>
  <c r="E159" i="6"/>
  <c r="D159" i="6" s="1"/>
  <c r="G160" i="6" s="1"/>
  <c r="C163" i="6"/>
  <c r="B164" i="6"/>
  <c r="F159" i="3"/>
  <c r="G83" i="3"/>
  <c r="I84" i="3" s="1"/>
  <c r="E161" i="10" l="1"/>
  <c r="D161" i="10"/>
  <c r="G162" i="10" s="1"/>
  <c r="C165" i="10"/>
  <c r="B166" i="10"/>
  <c r="E160" i="9"/>
  <c r="D160" i="9" s="1"/>
  <c r="G161" i="9" s="1"/>
  <c r="B167" i="9"/>
  <c r="C166" i="9"/>
  <c r="E158" i="8"/>
  <c r="D158" i="8"/>
  <c r="H159" i="8" s="1"/>
  <c r="C165" i="8"/>
  <c r="B166" i="8"/>
  <c r="E160" i="7"/>
  <c r="D160" i="7"/>
  <c r="H161" i="7" s="1"/>
  <c r="B167" i="7"/>
  <c r="C166" i="7"/>
  <c r="E160" i="6"/>
  <c r="D160" i="6"/>
  <c r="G161" i="6" s="1"/>
  <c r="B165" i="6"/>
  <c r="C164" i="6"/>
  <c r="H84" i="3"/>
  <c r="F160" i="3"/>
  <c r="E162" i="10" l="1"/>
  <c r="D162" i="10"/>
  <c r="G163" i="10" s="1"/>
  <c r="C166" i="10"/>
  <c r="B167" i="10"/>
  <c r="E161" i="9"/>
  <c r="D161" i="9" s="1"/>
  <c r="G162" i="9" s="1"/>
  <c r="C167" i="9"/>
  <c r="B168" i="9"/>
  <c r="E159" i="8"/>
  <c r="C166" i="8"/>
  <c r="B167" i="8"/>
  <c r="E161" i="7"/>
  <c r="D161" i="7"/>
  <c r="H162" i="7" s="1"/>
  <c r="B168" i="7"/>
  <c r="C167" i="7"/>
  <c r="E161" i="6"/>
  <c r="D161" i="6"/>
  <c r="G162" i="6" s="1"/>
  <c r="C165" i="6"/>
  <c r="B166" i="6"/>
  <c r="F161" i="3"/>
  <c r="G84" i="3"/>
  <c r="I85" i="3" s="1"/>
  <c r="E163" i="10" l="1"/>
  <c r="D163" i="10"/>
  <c r="G164" i="10" s="1"/>
  <c r="B168" i="10"/>
  <c r="C167" i="10"/>
  <c r="E162" i="9"/>
  <c r="D162" i="9" s="1"/>
  <c r="G163" i="9" s="1"/>
  <c r="B169" i="9"/>
  <c r="C168" i="9"/>
  <c r="C167" i="8"/>
  <c r="B168" i="8"/>
  <c r="D159" i="8"/>
  <c r="H160" i="8" s="1"/>
  <c r="E162" i="7"/>
  <c r="D162" i="7"/>
  <c r="H163" i="7" s="1"/>
  <c r="C168" i="7"/>
  <c r="B169" i="7"/>
  <c r="E162" i="6"/>
  <c r="D162" i="6"/>
  <c r="G163" i="6" s="1"/>
  <c r="B167" i="6"/>
  <c r="C166" i="6"/>
  <c r="H85" i="3"/>
  <c r="F162" i="3"/>
  <c r="E164" i="10" l="1"/>
  <c r="D164" i="10" s="1"/>
  <c r="G165" i="10" s="1"/>
  <c r="C168" i="10"/>
  <c r="B169" i="10"/>
  <c r="E163" i="9"/>
  <c r="D163" i="9" s="1"/>
  <c r="G164" i="9" s="1"/>
  <c r="C169" i="9"/>
  <c r="B170" i="9"/>
  <c r="B169" i="8"/>
  <c r="C168" i="8"/>
  <c r="E160" i="8"/>
  <c r="D160" i="8"/>
  <c r="H161" i="8" s="1"/>
  <c r="E163" i="7"/>
  <c r="D163" i="7"/>
  <c r="H164" i="7" s="1"/>
  <c r="B170" i="7"/>
  <c r="C169" i="7"/>
  <c r="E163" i="6"/>
  <c r="D163" i="6"/>
  <c r="G164" i="6" s="1"/>
  <c r="B168" i="6"/>
  <c r="C167" i="6"/>
  <c r="F163" i="3"/>
  <c r="G85" i="3"/>
  <c r="I86" i="3" s="1"/>
  <c r="E165" i="10" l="1"/>
  <c r="D165" i="10"/>
  <c r="G166" i="10" s="1"/>
  <c r="C169" i="10"/>
  <c r="B170" i="10"/>
  <c r="E164" i="9"/>
  <c r="D164" i="9"/>
  <c r="G165" i="9" s="1"/>
  <c r="B171" i="9"/>
  <c r="C170" i="9"/>
  <c r="E161" i="8"/>
  <c r="D161" i="8"/>
  <c r="H162" i="8" s="1"/>
  <c r="C169" i="8"/>
  <c r="B170" i="8"/>
  <c r="E164" i="7"/>
  <c r="D164" i="7"/>
  <c r="H165" i="7" s="1"/>
  <c r="C170" i="7"/>
  <c r="B171" i="7"/>
  <c r="E164" i="6"/>
  <c r="D164" i="6"/>
  <c r="G165" i="6" s="1"/>
  <c r="C168" i="6"/>
  <c r="B169" i="6"/>
  <c r="H86" i="3"/>
  <c r="F164" i="3"/>
  <c r="E166" i="10" l="1"/>
  <c r="D166" i="10"/>
  <c r="G167" i="10" s="1"/>
  <c r="C170" i="10"/>
  <c r="B171" i="10"/>
  <c r="E165" i="9"/>
  <c r="D165" i="9" s="1"/>
  <c r="G166" i="9" s="1"/>
  <c r="C171" i="9"/>
  <c r="B172" i="9"/>
  <c r="E162" i="8"/>
  <c r="D162" i="8"/>
  <c r="H163" i="8" s="1"/>
  <c r="C170" i="8"/>
  <c r="B171" i="8"/>
  <c r="E165" i="7"/>
  <c r="D165" i="7"/>
  <c r="H166" i="7" s="1"/>
  <c r="C171" i="7"/>
  <c r="B172" i="7"/>
  <c r="E165" i="6"/>
  <c r="D165" i="6"/>
  <c r="G166" i="6" s="1"/>
  <c r="B170" i="6"/>
  <c r="C169" i="6"/>
  <c r="F165" i="3"/>
  <c r="G86" i="3"/>
  <c r="I87" i="3" s="1"/>
  <c r="E167" i="10" l="1"/>
  <c r="D167" i="10"/>
  <c r="G168" i="10" s="1"/>
  <c r="B172" i="10"/>
  <c r="C171" i="10"/>
  <c r="E166" i="9"/>
  <c r="D166" i="9" s="1"/>
  <c r="G167" i="9" s="1"/>
  <c r="B173" i="9"/>
  <c r="C172" i="9"/>
  <c r="E163" i="8"/>
  <c r="C171" i="8"/>
  <c r="B172" i="8"/>
  <c r="E166" i="7"/>
  <c r="D166" i="7"/>
  <c r="H167" i="7" s="1"/>
  <c r="B173" i="7"/>
  <c r="C172" i="7"/>
  <c r="E166" i="6"/>
  <c r="D166" i="6"/>
  <c r="G167" i="6" s="1"/>
  <c r="C170" i="6"/>
  <c r="B171" i="6"/>
  <c r="H87" i="3"/>
  <c r="F166" i="3"/>
  <c r="E168" i="10" l="1"/>
  <c r="D168" i="10"/>
  <c r="G169" i="10" s="1"/>
  <c r="C172" i="10"/>
  <c r="B173" i="10"/>
  <c r="E167" i="9"/>
  <c r="D167" i="9" s="1"/>
  <c r="G168" i="9" s="1"/>
  <c r="B174" i="9"/>
  <c r="C173" i="9"/>
  <c r="B173" i="8"/>
  <c r="C172" i="8"/>
  <c r="D163" i="8"/>
  <c r="H164" i="8" s="1"/>
  <c r="E167" i="7"/>
  <c r="D167" i="7" s="1"/>
  <c r="H168" i="7" s="1"/>
  <c r="C173" i="7"/>
  <c r="B174" i="7"/>
  <c r="E167" i="6"/>
  <c r="D167" i="6"/>
  <c r="G168" i="6" s="1"/>
  <c r="C171" i="6"/>
  <c r="B172" i="6"/>
  <c r="F167" i="3"/>
  <c r="G87" i="3"/>
  <c r="I88" i="3" s="1"/>
  <c r="E169" i="10" l="1"/>
  <c r="D169" i="10"/>
  <c r="G170" i="10" s="1"/>
  <c r="C173" i="10"/>
  <c r="B174" i="10"/>
  <c r="E168" i="9"/>
  <c r="D168" i="9"/>
  <c r="G169" i="9" s="1"/>
  <c r="B175" i="9"/>
  <c r="C174" i="9"/>
  <c r="E164" i="8"/>
  <c r="D164" i="8"/>
  <c r="H165" i="8" s="1"/>
  <c r="C173" i="8"/>
  <c r="B174" i="8"/>
  <c r="E168" i="7"/>
  <c r="D168" i="7" s="1"/>
  <c r="H169" i="7" s="1"/>
  <c r="B175" i="7"/>
  <c r="C174" i="7"/>
  <c r="E168" i="6"/>
  <c r="D168" i="6"/>
  <c r="G169" i="6" s="1"/>
  <c r="B173" i="6"/>
  <c r="C172" i="6"/>
  <c r="H88" i="3"/>
  <c r="F168" i="3"/>
  <c r="E170" i="10" l="1"/>
  <c r="D170" i="10"/>
  <c r="G171" i="10" s="1"/>
  <c r="C174" i="10"/>
  <c r="B175" i="10"/>
  <c r="E169" i="9"/>
  <c r="D169" i="9"/>
  <c r="G170" i="9" s="1"/>
  <c r="B176" i="9"/>
  <c r="C175" i="9"/>
  <c r="E165" i="8"/>
  <c r="D165" i="8"/>
  <c r="H166" i="8" s="1"/>
  <c r="C174" i="8"/>
  <c r="B175" i="8"/>
  <c r="E169" i="7"/>
  <c r="D169" i="7"/>
  <c r="H170" i="7" s="1"/>
  <c r="B176" i="7"/>
  <c r="C175" i="7"/>
  <c r="E169" i="6"/>
  <c r="D169" i="6"/>
  <c r="G170" i="6" s="1"/>
  <c r="C173" i="6"/>
  <c r="B174" i="6"/>
  <c r="F169" i="3"/>
  <c r="G88" i="3"/>
  <c r="I89" i="3" s="1"/>
  <c r="E171" i="10" l="1"/>
  <c r="D171" i="10"/>
  <c r="G172" i="10" s="1"/>
  <c r="B176" i="10"/>
  <c r="C175" i="10"/>
  <c r="E170" i="9"/>
  <c r="D170" i="9"/>
  <c r="G171" i="9" s="1"/>
  <c r="C176" i="9"/>
  <c r="B177" i="9"/>
  <c r="E166" i="8"/>
  <c r="D166" i="8"/>
  <c r="H167" i="8" s="1"/>
  <c r="C175" i="8"/>
  <c r="B176" i="8"/>
  <c r="E170" i="7"/>
  <c r="D170" i="7"/>
  <c r="H171" i="7" s="1"/>
  <c r="C176" i="7"/>
  <c r="B177" i="7"/>
  <c r="E170" i="6"/>
  <c r="D170" i="6" s="1"/>
  <c r="G171" i="6" s="1"/>
  <c r="B175" i="6"/>
  <c r="C174" i="6"/>
  <c r="H89" i="3"/>
  <c r="F170" i="3"/>
  <c r="E172" i="10" l="1"/>
  <c r="D172" i="10"/>
  <c r="G173" i="10" s="1"/>
  <c r="C176" i="10"/>
  <c r="B177" i="10"/>
  <c r="E171" i="9"/>
  <c r="D171" i="9"/>
  <c r="G172" i="9" s="1"/>
  <c r="C177" i="9"/>
  <c r="B178" i="9"/>
  <c r="E167" i="8"/>
  <c r="D167" i="8"/>
  <c r="H168" i="8" s="1"/>
  <c r="B177" i="8"/>
  <c r="C176" i="8"/>
  <c r="E171" i="7"/>
  <c r="D171" i="7"/>
  <c r="H172" i="7" s="1"/>
  <c r="B178" i="7"/>
  <c r="C177" i="7"/>
  <c r="E171" i="6"/>
  <c r="D171" i="6" s="1"/>
  <c r="G172" i="6" s="1"/>
  <c r="B176" i="6"/>
  <c r="C175" i="6"/>
  <c r="F171" i="3"/>
  <c r="G89" i="3"/>
  <c r="I90" i="3" s="1"/>
  <c r="E173" i="10" l="1"/>
  <c r="D173" i="10"/>
  <c r="G174" i="10" s="1"/>
  <c r="C177" i="10"/>
  <c r="B178" i="10"/>
  <c r="E172" i="9"/>
  <c r="D172" i="9" s="1"/>
  <c r="G173" i="9" s="1"/>
  <c r="C178" i="9"/>
  <c r="B179" i="9"/>
  <c r="E168" i="8"/>
  <c r="D168" i="8"/>
  <c r="H169" i="8" s="1"/>
  <c r="C177" i="8"/>
  <c r="B178" i="8"/>
  <c r="E172" i="7"/>
  <c r="D172" i="7"/>
  <c r="H173" i="7" s="1"/>
  <c r="C178" i="7"/>
  <c r="B179" i="7"/>
  <c r="E172" i="6"/>
  <c r="D172" i="6"/>
  <c r="G173" i="6" s="1"/>
  <c r="C176" i="6"/>
  <c r="B177" i="6"/>
  <c r="H90" i="3"/>
  <c r="F172" i="3"/>
  <c r="E174" i="10" l="1"/>
  <c r="D174" i="10"/>
  <c r="G175" i="10" s="1"/>
  <c r="C178" i="10"/>
  <c r="B179" i="10"/>
  <c r="E173" i="9"/>
  <c r="D173" i="9" s="1"/>
  <c r="G174" i="9" s="1"/>
  <c r="B180" i="9"/>
  <c r="C179" i="9"/>
  <c r="E169" i="8"/>
  <c r="D169" i="8"/>
  <c r="H170" i="8" s="1"/>
  <c r="C178" i="8"/>
  <c r="B179" i="8"/>
  <c r="E173" i="7"/>
  <c r="D173" i="7"/>
  <c r="H174" i="7" s="1"/>
  <c r="C179" i="7"/>
  <c r="B180" i="7"/>
  <c r="E173" i="6"/>
  <c r="D173" i="6"/>
  <c r="G174" i="6" s="1"/>
  <c r="B178" i="6"/>
  <c r="C177" i="6"/>
  <c r="F173" i="3"/>
  <c r="G90" i="3"/>
  <c r="I91" i="3" s="1"/>
  <c r="E175" i="10" l="1"/>
  <c r="D175" i="10"/>
  <c r="G176" i="10" s="1"/>
  <c r="B180" i="10"/>
  <c r="C179" i="10"/>
  <c r="E174" i="9"/>
  <c r="D174" i="9"/>
  <c r="G175" i="9" s="1"/>
  <c r="C180" i="9"/>
  <c r="B181" i="9"/>
  <c r="E170" i="8"/>
  <c r="D170" i="8"/>
  <c r="H171" i="8" s="1"/>
  <c r="C179" i="8"/>
  <c r="B180" i="8"/>
  <c r="E174" i="7"/>
  <c r="D174" i="7"/>
  <c r="H175" i="7" s="1"/>
  <c r="B181" i="7"/>
  <c r="C180" i="7"/>
  <c r="E174" i="6"/>
  <c r="D174" i="6"/>
  <c r="G175" i="6" s="1"/>
  <c r="C178" i="6"/>
  <c r="B179" i="6"/>
  <c r="H91" i="3"/>
  <c r="F174" i="3"/>
  <c r="E176" i="10" l="1"/>
  <c r="D176" i="10"/>
  <c r="G177" i="10" s="1"/>
  <c r="C180" i="10"/>
  <c r="B181" i="10"/>
  <c r="E175" i="9"/>
  <c r="D175" i="9"/>
  <c r="G176" i="9" s="1"/>
  <c r="B182" i="9"/>
  <c r="C181" i="9"/>
  <c r="E171" i="8"/>
  <c r="D171" i="8"/>
  <c r="H172" i="8" s="1"/>
  <c r="B181" i="8"/>
  <c r="C180" i="8"/>
  <c r="E175" i="7"/>
  <c r="D175" i="7"/>
  <c r="H176" i="7" s="1"/>
  <c r="C181" i="7"/>
  <c r="B182" i="7"/>
  <c r="E175" i="6"/>
  <c r="D175" i="6" s="1"/>
  <c r="G176" i="6" s="1"/>
  <c r="C179" i="6"/>
  <c r="B180" i="6"/>
  <c r="F175" i="3"/>
  <c r="G91" i="3"/>
  <c r="I92" i="3" s="1"/>
  <c r="E177" i="10" l="1"/>
  <c r="D177" i="10"/>
  <c r="G178" i="10" s="1"/>
  <c r="C181" i="10"/>
  <c r="B182" i="10"/>
  <c r="E176" i="9"/>
  <c r="D176" i="9" s="1"/>
  <c r="G177" i="9" s="1"/>
  <c r="C182" i="9"/>
  <c r="B183" i="9"/>
  <c r="E172" i="8"/>
  <c r="D172" i="8"/>
  <c r="H173" i="8" s="1"/>
  <c r="C181" i="8"/>
  <c r="B182" i="8"/>
  <c r="E176" i="7"/>
  <c r="D176" i="7"/>
  <c r="H177" i="7" s="1"/>
  <c r="B183" i="7"/>
  <c r="C182" i="7"/>
  <c r="E176" i="6"/>
  <c r="D176" i="6"/>
  <c r="G177" i="6" s="1"/>
  <c r="B181" i="6"/>
  <c r="C180" i="6"/>
  <c r="H92" i="3"/>
  <c r="F176" i="3"/>
  <c r="E178" i="10" l="1"/>
  <c r="D178" i="10"/>
  <c r="G179" i="10" s="1"/>
  <c r="C182" i="10"/>
  <c r="B183" i="10"/>
  <c r="E177" i="9"/>
  <c r="D177" i="9"/>
  <c r="G178" i="9" s="1"/>
  <c r="B184" i="9"/>
  <c r="C183" i="9"/>
  <c r="E173" i="8"/>
  <c r="D173" i="8"/>
  <c r="H174" i="8" s="1"/>
  <c r="C182" i="8"/>
  <c r="B183" i="8"/>
  <c r="E177" i="7"/>
  <c r="D177" i="7"/>
  <c r="H178" i="7" s="1"/>
  <c r="B184" i="7"/>
  <c r="C183" i="7"/>
  <c r="E177" i="6"/>
  <c r="D177" i="6"/>
  <c r="G178" i="6" s="1"/>
  <c r="C181" i="6"/>
  <c r="B182" i="6"/>
  <c r="F177" i="3"/>
  <c r="G92" i="3"/>
  <c r="I93" i="3" s="1"/>
  <c r="E179" i="10" l="1"/>
  <c r="D179" i="10"/>
  <c r="G180" i="10" s="1"/>
  <c r="B184" i="10"/>
  <c r="C183" i="10"/>
  <c r="E178" i="9"/>
  <c r="D178" i="9"/>
  <c r="G179" i="9" s="1"/>
  <c r="C184" i="9"/>
  <c r="B185" i="9"/>
  <c r="E174" i="8"/>
  <c r="D174" i="8"/>
  <c r="H175" i="8" s="1"/>
  <c r="C183" i="8"/>
  <c r="B184" i="8"/>
  <c r="E178" i="7"/>
  <c r="D178" i="7"/>
  <c r="H179" i="7" s="1"/>
  <c r="C184" i="7"/>
  <c r="B185" i="7"/>
  <c r="E178" i="6"/>
  <c r="D178" i="6" s="1"/>
  <c r="G179" i="6" s="1"/>
  <c r="B183" i="6"/>
  <c r="C182" i="6"/>
  <c r="H93" i="3"/>
  <c r="F178" i="3"/>
  <c r="E180" i="10" l="1"/>
  <c r="D180" i="10"/>
  <c r="G181" i="10" s="1"/>
  <c r="C184" i="10"/>
  <c r="B185" i="10"/>
  <c r="E179" i="9"/>
  <c r="D179" i="9"/>
  <c r="G180" i="9" s="1"/>
  <c r="C185" i="9"/>
  <c r="B186" i="9"/>
  <c r="E175" i="8"/>
  <c r="D175" i="8"/>
  <c r="H176" i="8" s="1"/>
  <c r="B185" i="8"/>
  <c r="C184" i="8"/>
  <c r="E179" i="7"/>
  <c r="D179" i="7"/>
  <c r="H180" i="7" s="1"/>
  <c r="B186" i="7"/>
  <c r="C185" i="7"/>
  <c r="E179" i="6"/>
  <c r="D179" i="6" s="1"/>
  <c r="G180" i="6" s="1"/>
  <c r="B184" i="6"/>
  <c r="C183" i="6"/>
  <c r="F179" i="3"/>
  <c r="G93" i="3"/>
  <c r="I94" i="3" s="1"/>
  <c r="E181" i="10" l="1"/>
  <c r="D181" i="10"/>
  <c r="G182" i="10" s="1"/>
  <c r="C185" i="10"/>
  <c r="B186" i="10"/>
  <c r="E180" i="9"/>
  <c r="D180" i="9"/>
  <c r="G181" i="9" s="1"/>
  <c r="B187" i="9"/>
  <c r="C186" i="9"/>
  <c r="E176" i="8"/>
  <c r="D176" i="8"/>
  <c r="H177" i="8" s="1"/>
  <c r="C185" i="8"/>
  <c r="B186" i="8"/>
  <c r="E180" i="7"/>
  <c r="D180" i="7"/>
  <c r="H181" i="7" s="1"/>
  <c r="B187" i="7"/>
  <c r="C186" i="7"/>
  <c r="E180" i="6"/>
  <c r="D180" i="6"/>
  <c r="G181" i="6" s="1"/>
  <c r="C184" i="6"/>
  <c r="B185" i="6"/>
  <c r="H94" i="3"/>
  <c r="F180" i="3"/>
  <c r="E182" i="10" l="1"/>
  <c r="D182" i="10"/>
  <c r="G183" i="10" s="1"/>
  <c r="C186" i="10"/>
  <c r="B187" i="10"/>
  <c r="E181" i="9"/>
  <c r="D181" i="9"/>
  <c r="G182" i="9" s="1"/>
  <c r="C187" i="9"/>
  <c r="B188" i="9"/>
  <c r="E177" i="8"/>
  <c r="D177" i="8"/>
  <c r="H178" i="8" s="1"/>
  <c r="C186" i="8"/>
  <c r="B187" i="8"/>
  <c r="E181" i="7"/>
  <c r="D181" i="7"/>
  <c r="H182" i="7" s="1"/>
  <c r="C187" i="7"/>
  <c r="B188" i="7"/>
  <c r="E181" i="6"/>
  <c r="D181" i="6"/>
  <c r="G182" i="6" s="1"/>
  <c r="B186" i="6"/>
  <c r="C185" i="6"/>
  <c r="F181" i="3"/>
  <c r="G94" i="3"/>
  <c r="I95" i="3" s="1"/>
  <c r="E183" i="10" l="1"/>
  <c r="D183" i="10"/>
  <c r="G184" i="10" s="1"/>
  <c r="B188" i="10"/>
  <c r="C187" i="10"/>
  <c r="E182" i="9"/>
  <c r="D182" i="9"/>
  <c r="G183" i="9" s="1"/>
  <c r="B189" i="9"/>
  <c r="C188" i="9"/>
  <c r="E178" i="8"/>
  <c r="C187" i="8"/>
  <c r="B188" i="8"/>
  <c r="E182" i="7"/>
  <c r="D182" i="7"/>
  <c r="H183" i="7" s="1"/>
  <c r="B189" i="7"/>
  <c r="C188" i="7"/>
  <c r="E182" i="6"/>
  <c r="D182" i="6" s="1"/>
  <c r="G183" i="6" s="1"/>
  <c r="C186" i="6"/>
  <c r="B187" i="6"/>
  <c r="H95" i="3"/>
  <c r="F182" i="3"/>
  <c r="E184" i="10" l="1"/>
  <c r="D184" i="10"/>
  <c r="G185" i="10"/>
  <c r="C188" i="10"/>
  <c r="B189" i="10"/>
  <c r="E183" i="9"/>
  <c r="D183" i="9" s="1"/>
  <c r="G184" i="9" s="1"/>
  <c r="B190" i="9"/>
  <c r="C189" i="9"/>
  <c r="B189" i="8"/>
  <c r="C188" i="8"/>
  <c r="D178" i="8"/>
  <c r="H179" i="8" s="1"/>
  <c r="E183" i="7"/>
  <c r="D183" i="7"/>
  <c r="H184" i="7" s="1"/>
  <c r="C189" i="7"/>
  <c r="B190" i="7"/>
  <c r="E183" i="6"/>
  <c r="D183" i="6" s="1"/>
  <c r="G184" i="6" s="1"/>
  <c r="B188" i="6"/>
  <c r="C187" i="6"/>
  <c r="F183" i="3"/>
  <c r="G95" i="3"/>
  <c r="I96" i="3" s="1"/>
  <c r="B190" i="10" l="1"/>
  <c r="C189" i="10"/>
  <c r="E185" i="10"/>
  <c r="D185" i="10"/>
  <c r="G186" i="10" s="1"/>
  <c r="E184" i="9"/>
  <c r="D184" i="9"/>
  <c r="G185" i="9" s="1"/>
  <c r="B191" i="9"/>
  <c r="C190" i="9"/>
  <c r="E179" i="8"/>
  <c r="D179" i="8"/>
  <c r="H180" i="8" s="1"/>
  <c r="C189" i="8"/>
  <c r="B190" i="8"/>
  <c r="E184" i="7"/>
  <c r="D184" i="7" s="1"/>
  <c r="H185" i="7" s="1"/>
  <c r="C190" i="7"/>
  <c r="B191" i="7"/>
  <c r="E184" i="6"/>
  <c r="D184" i="6"/>
  <c r="G185" i="6" s="1"/>
  <c r="C188" i="6"/>
  <c r="B189" i="6"/>
  <c r="H96" i="3"/>
  <c r="F184" i="3"/>
  <c r="E186" i="10" l="1"/>
  <c r="D186" i="10"/>
  <c r="G187" i="10" s="1"/>
  <c r="B191" i="10"/>
  <c r="C190" i="10"/>
  <c r="E185" i="9"/>
  <c r="D185" i="9"/>
  <c r="G186" i="9" s="1"/>
  <c r="C191" i="9"/>
  <c r="B192" i="9"/>
  <c r="E180" i="8"/>
  <c r="D180" i="8"/>
  <c r="H181" i="8" s="1"/>
  <c r="C190" i="8"/>
  <c r="B191" i="8"/>
  <c r="E185" i="7"/>
  <c r="D185" i="7"/>
  <c r="H186" i="7" s="1"/>
  <c r="B192" i="7"/>
  <c r="C191" i="7"/>
  <c r="E185" i="6"/>
  <c r="D185" i="6"/>
  <c r="G186" i="6" s="1"/>
  <c r="C189" i="6"/>
  <c r="B190" i="6"/>
  <c r="F185" i="3"/>
  <c r="G96" i="3"/>
  <c r="I97" i="3" s="1"/>
  <c r="E187" i="10" l="1"/>
  <c r="D187" i="10"/>
  <c r="G188" i="10" s="1"/>
  <c r="C191" i="10"/>
  <c r="B192" i="10"/>
  <c r="E186" i="9"/>
  <c r="D186" i="9"/>
  <c r="G187" i="9" s="1"/>
  <c r="B193" i="9"/>
  <c r="C192" i="9"/>
  <c r="E181" i="8"/>
  <c r="D181" i="8"/>
  <c r="H182" i="8" s="1"/>
  <c r="C191" i="8"/>
  <c r="B192" i="8"/>
  <c r="E186" i="7"/>
  <c r="D186" i="7"/>
  <c r="H187" i="7" s="1"/>
  <c r="C192" i="7"/>
  <c r="B193" i="7"/>
  <c r="E186" i="6"/>
  <c r="D186" i="6"/>
  <c r="G187" i="6" s="1"/>
  <c r="B191" i="6"/>
  <c r="C190" i="6"/>
  <c r="H97" i="3"/>
  <c r="F186" i="3"/>
  <c r="E188" i="10" l="1"/>
  <c r="D188" i="10"/>
  <c r="G189" i="10" s="1"/>
  <c r="C192" i="10"/>
  <c r="B193" i="10"/>
  <c r="E187" i="9"/>
  <c r="D187" i="9"/>
  <c r="G188" i="9" s="1"/>
  <c r="C193" i="9"/>
  <c r="B194" i="9"/>
  <c r="E182" i="8"/>
  <c r="D182" i="8"/>
  <c r="H183" i="8" s="1"/>
  <c r="B193" i="8"/>
  <c r="C192" i="8"/>
  <c r="E187" i="7"/>
  <c r="D187" i="7"/>
  <c r="H188" i="7" s="1"/>
  <c r="B194" i="7"/>
  <c r="C193" i="7"/>
  <c r="E187" i="6"/>
  <c r="D187" i="6"/>
  <c r="G188" i="6" s="1"/>
  <c r="C191" i="6"/>
  <c r="B192" i="6"/>
  <c r="F187" i="3"/>
  <c r="G97" i="3"/>
  <c r="I98" i="3" s="1"/>
  <c r="E189" i="10" l="1"/>
  <c r="D189" i="10"/>
  <c r="G190" i="10" s="1"/>
  <c r="B194" i="10"/>
  <c r="C193" i="10"/>
  <c r="E188" i="9"/>
  <c r="D188" i="9" s="1"/>
  <c r="G189" i="9" s="1"/>
  <c r="B195" i="9"/>
  <c r="C194" i="9"/>
  <c r="E183" i="8"/>
  <c r="D183" i="8"/>
  <c r="H184" i="8" s="1"/>
  <c r="C193" i="8"/>
  <c r="B194" i="8"/>
  <c r="E188" i="7"/>
  <c r="D188" i="7"/>
  <c r="H189" i="7" s="1"/>
  <c r="B195" i="7"/>
  <c r="C194" i="7"/>
  <c r="E188" i="6"/>
  <c r="D188" i="6"/>
  <c r="G189" i="6" s="1"/>
  <c r="B193" i="6"/>
  <c r="C192" i="6"/>
  <c r="H98" i="3"/>
  <c r="F188" i="3"/>
  <c r="E190" i="10" l="1"/>
  <c r="D190" i="10"/>
  <c r="G191" i="10" s="1"/>
  <c r="C194" i="10"/>
  <c r="B195" i="10"/>
  <c r="E189" i="9"/>
  <c r="D189" i="9" s="1"/>
  <c r="G190" i="9" s="1"/>
  <c r="C195" i="9"/>
  <c r="B196" i="9"/>
  <c r="E184" i="8"/>
  <c r="D184" i="8"/>
  <c r="H185" i="8" s="1"/>
  <c r="C194" i="8"/>
  <c r="B195" i="8"/>
  <c r="E189" i="7"/>
  <c r="D189" i="7"/>
  <c r="H190" i="7" s="1"/>
  <c r="C195" i="7"/>
  <c r="B196" i="7"/>
  <c r="E189" i="6"/>
  <c r="D189" i="6" s="1"/>
  <c r="G190" i="6" s="1"/>
  <c r="B194" i="6"/>
  <c r="C193" i="6"/>
  <c r="F189" i="3"/>
  <c r="G98" i="3"/>
  <c r="I99" i="3" s="1"/>
  <c r="E191" i="10" l="1"/>
  <c r="D191" i="10"/>
  <c r="G192" i="10" s="1"/>
  <c r="C195" i="10"/>
  <c r="B196" i="10"/>
  <c r="E190" i="9"/>
  <c r="D190" i="9" s="1"/>
  <c r="G191" i="9" s="1"/>
  <c r="B197" i="9"/>
  <c r="C196" i="9"/>
  <c r="E185" i="8"/>
  <c r="D185" i="8"/>
  <c r="H186" i="8" s="1"/>
  <c r="C195" i="8"/>
  <c r="B196" i="8"/>
  <c r="E190" i="7"/>
  <c r="D190" i="7"/>
  <c r="H191" i="7" s="1"/>
  <c r="B197" i="7"/>
  <c r="C196" i="7"/>
  <c r="E190" i="6"/>
  <c r="D190" i="6" s="1"/>
  <c r="G191" i="6" s="1"/>
  <c r="B195" i="6"/>
  <c r="C194" i="6"/>
  <c r="H99" i="3"/>
  <c r="F190" i="3"/>
  <c r="E192" i="10" l="1"/>
  <c r="D192" i="10"/>
  <c r="G193" i="10" s="1"/>
  <c r="B197" i="10"/>
  <c r="C196" i="10"/>
  <c r="E191" i="9"/>
  <c r="D191" i="9"/>
  <c r="G192" i="9" s="1"/>
  <c r="B198" i="9"/>
  <c r="C197" i="9"/>
  <c r="E186" i="8"/>
  <c r="D186" i="8"/>
  <c r="H187" i="8" s="1"/>
  <c r="B197" i="8"/>
  <c r="C196" i="8"/>
  <c r="E191" i="7"/>
  <c r="D191" i="7"/>
  <c r="H192" i="7" s="1"/>
  <c r="C197" i="7"/>
  <c r="B198" i="7"/>
  <c r="E191" i="6"/>
  <c r="D191" i="6"/>
  <c r="G192" i="6" s="1"/>
  <c r="C195" i="6"/>
  <c r="B196" i="6"/>
  <c r="F191" i="3"/>
  <c r="G99" i="3"/>
  <c r="I100" i="3" s="1"/>
  <c r="E193" i="10" l="1"/>
  <c r="D193" i="10"/>
  <c r="G194" i="10" s="1"/>
  <c r="B198" i="10"/>
  <c r="C197" i="10"/>
  <c r="E192" i="9"/>
  <c r="D192" i="9"/>
  <c r="G193" i="9" s="1"/>
  <c r="C198" i="9"/>
  <c r="B199" i="9"/>
  <c r="E187" i="8"/>
  <c r="D187" i="8"/>
  <c r="H188" i="8" s="1"/>
  <c r="B198" i="8"/>
  <c r="C197" i="8"/>
  <c r="E192" i="7"/>
  <c r="D192" i="7"/>
  <c r="H193" i="7" s="1"/>
  <c r="C198" i="7"/>
  <c r="B199" i="7"/>
  <c r="E192" i="6"/>
  <c r="D192" i="6"/>
  <c r="G193" i="6" s="1"/>
  <c r="B197" i="6"/>
  <c r="C196" i="6"/>
  <c r="H100" i="3"/>
  <c r="F192" i="3"/>
  <c r="E194" i="10" l="1"/>
  <c r="D194" i="10"/>
  <c r="G195" i="10" s="1"/>
  <c r="C198" i="10"/>
  <c r="B199" i="10"/>
  <c r="E193" i="9"/>
  <c r="D193" i="9"/>
  <c r="G194" i="9" s="1"/>
  <c r="B200" i="9"/>
  <c r="C199" i="9"/>
  <c r="E188" i="8"/>
  <c r="D188" i="8"/>
  <c r="H189" i="8" s="1"/>
  <c r="C198" i="8"/>
  <c r="B199" i="8"/>
  <c r="E193" i="7"/>
  <c r="D193" i="7"/>
  <c r="H194" i="7" s="1"/>
  <c r="B200" i="7"/>
  <c r="C199" i="7"/>
  <c r="E193" i="6"/>
  <c r="D193" i="6"/>
  <c r="G194" i="6" s="1"/>
  <c r="C197" i="6"/>
  <c r="B198" i="6"/>
  <c r="F193" i="3"/>
  <c r="G100" i="3"/>
  <c r="I101" i="3" s="1"/>
  <c r="E195" i="10" l="1"/>
  <c r="D195" i="10"/>
  <c r="G196" i="10" s="1"/>
  <c r="B200" i="10"/>
  <c r="C199" i="10"/>
  <c r="E194" i="9"/>
  <c r="D194" i="9"/>
  <c r="G195" i="9" s="1"/>
  <c r="C200" i="9"/>
  <c r="B201" i="9"/>
  <c r="E189" i="8"/>
  <c r="D189" i="8"/>
  <c r="H190" i="8" s="1"/>
  <c r="B200" i="8"/>
  <c r="C199" i="8"/>
  <c r="E194" i="7"/>
  <c r="D194" i="7"/>
  <c r="H195" i="7" s="1"/>
  <c r="C200" i="7"/>
  <c r="B201" i="7"/>
  <c r="E194" i="6"/>
  <c r="D194" i="6" s="1"/>
  <c r="G195" i="6" s="1"/>
  <c r="B199" i="6"/>
  <c r="C198" i="6"/>
  <c r="H101" i="3"/>
  <c r="F194" i="3"/>
  <c r="E196" i="10" l="1"/>
  <c r="D196" i="10"/>
  <c r="G197" i="10" s="1"/>
  <c r="C200" i="10"/>
  <c r="B201" i="10"/>
  <c r="E195" i="9"/>
  <c r="D195" i="9" s="1"/>
  <c r="G196" i="9" s="1"/>
  <c r="C201" i="9"/>
  <c r="B202" i="9"/>
  <c r="E190" i="8"/>
  <c r="D190" i="8"/>
  <c r="H191" i="8" s="1"/>
  <c r="C200" i="8"/>
  <c r="B201" i="8"/>
  <c r="E195" i="7"/>
  <c r="D195" i="7"/>
  <c r="H196" i="7" s="1"/>
  <c r="B202" i="7"/>
  <c r="C201" i="7"/>
  <c r="E195" i="6"/>
  <c r="D195" i="6"/>
  <c r="G196" i="6" s="1"/>
  <c r="C199" i="6"/>
  <c r="B200" i="6"/>
  <c r="F195" i="3"/>
  <c r="G101" i="3"/>
  <c r="I102" i="3" s="1"/>
  <c r="E197" i="10" l="1"/>
  <c r="D197" i="10"/>
  <c r="G198" i="10" s="1"/>
  <c r="B202" i="10"/>
  <c r="C201" i="10"/>
  <c r="E196" i="9"/>
  <c r="D196" i="9"/>
  <c r="G197" i="9" s="1"/>
  <c r="C202" i="9"/>
  <c r="B203" i="9"/>
  <c r="E191" i="8"/>
  <c r="D191" i="8"/>
  <c r="H192" i="8" s="1"/>
  <c r="B202" i="8"/>
  <c r="C201" i="8"/>
  <c r="E196" i="7"/>
  <c r="D196" i="7"/>
  <c r="H197" i="7" s="1"/>
  <c r="B203" i="7"/>
  <c r="C202" i="7"/>
  <c r="E196" i="6"/>
  <c r="D196" i="6"/>
  <c r="G197" i="6" s="1"/>
  <c r="B201" i="6"/>
  <c r="C200" i="6"/>
  <c r="H102" i="3"/>
  <c r="F196" i="3"/>
  <c r="E198" i="10" l="1"/>
  <c r="D198" i="10"/>
  <c r="G199" i="10" s="1"/>
  <c r="B203" i="10"/>
  <c r="C202" i="10"/>
  <c r="E197" i="9"/>
  <c r="D197" i="9" s="1"/>
  <c r="G198" i="9" s="1"/>
  <c r="B204" i="9"/>
  <c r="C203" i="9"/>
  <c r="E192" i="8"/>
  <c r="D192" i="8"/>
  <c r="H193" i="8" s="1"/>
  <c r="B203" i="8"/>
  <c r="C202" i="8"/>
  <c r="E197" i="7"/>
  <c r="D197" i="7" s="1"/>
  <c r="H198" i="7" s="1"/>
  <c r="C203" i="7"/>
  <c r="B204" i="7"/>
  <c r="E197" i="6"/>
  <c r="D197" i="6"/>
  <c r="G198" i="6" s="1"/>
  <c r="B202" i="6"/>
  <c r="C201" i="6"/>
  <c r="F197" i="3"/>
  <c r="G102" i="3"/>
  <c r="I103" i="3" s="1"/>
  <c r="E199" i="10" l="1"/>
  <c r="D199" i="10"/>
  <c r="G200" i="10" s="1"/>
  <c r="C203" i="10"/>
  <c r="B204" i="10"/>
  <c r="E198" i="9"/>
  <c r="D198" i="9"/>
  <c r="G199" i="9" s="1"/>
  <c r="C204" i="9"/>
  <c r="B205" i="9"/>
  <c r="E193" i="8"/>
  <c r="D193" i="8"/>
  <c r="H194" i="8" s="1"/>
  <c r="C203" i="8"/>
  <c r="B204" i="8"/>
  <c r="E198" i="7"/>
  <c r="D198" i="7"/>
  <c r="H199" i="7" s="1"/>
  <c r="B205" i="7"/>
  <c r="C204" i="7"/>
  <c r="E198" i="6"/>
  <c r="D198" i="6"/>
  <c r="G199" i="6" s="1"/>
  <c r="B203" i="6"/>
  <c r="C202" i="6"/>
  <c r="H103" i="3"/>
  <c r="F198" i="3"/>
  <c r="E200" i="10" l="1"/>
  <c r="D200" i="10"/>
  <c r="G201" i="10" s="1"/>
  <c r="B205" i="10"/>
  <c r="C204" i="10"/>
  <c r="E199" i="9"/>
  <c r="D199" i="9"/>
  <c r="G200" i="9" s="1"/>
  <c r="B206" i="9"/>
  <c r="C205" i="9"/>
  <c r="E194" i="8"/>
  <c r="D194" i="8"/>
  <c r="H195" i="8" s="1"/>
  <c r="C204" i="8"/>
  <c r="B205" i="8"/>
  <c r="E199" i="7"/>
  <c r="D199" i="7"/>
  <c r="H200" i="7" s="1"/>
  <c r="C205" i="7"/>
  <c r="B206" i="7"/>
  <c r="E199" i="6"/>
  <c r="D199" i="6" s="1"/>
  <c r="G200" i="6" s="1"/>
  <c r="B204" i="6"/>
  <c r="C203" i="6"/>
  <c r="F199" i="3"/>
  <c r="G103" i="3"/>
  <c r="I104" i="3" s="1"/>
  <c r="E201" i="10" l="1"/>
  <c r="D201" i="10"/>
  <c r="G202" i="10" s="1"/>
  <c r="B206" i="10"/>
  <c r="C205" i="10"/>
  <c r="E200" i="9"/>
  <c r="D200" i="9"/>
  <c r="G201" i="9" s="1"/>
  <c r="C206" i="9"/>
  <c r="B207" i="9"/>
  <c r="E195" i="8"/>
  <c r="D195" i="8"/>
  <c r="H196" i="8" s="1"/>
  <c r="B206" i="8"/>
  <c r="C205" i="8"/>
  <c r="E200" i="7"/>
  <c r="D200" i="7"/>
  <c r="H201" i="7" s="1"/>
  <c r="C206" i="7"/>
  <c r="B207" i="7"/>
  <c r="E200" i="6"/>
  <c r="D200" i="6"/>
  <c r="G201" i="6" s="1"/>
  <c r="B205" i="6"/>
  <c r="C204" i="6"/>
  <c r="H104" i="3"/>
  <c r="F200" i="3"/>
  <c r="E202" i="10" l="1"/>
  <c r="D202" i="10"/>
  <c r="G203" i="10" s="1"/>
  <c r="B207" i="10"/>
  <c r="C206" i="10"/>
  <c r="E201" i="9"/>
  <c r="D201" i="9"/>
  <c r="G202" i="9" s="1"/>
  <c r="B208" i="9"/>
  <c r="C207" i="9"/>
  <c r="E196" i="8"/>
  <c r="D196" i="8"/>
  <c r="H197" i="8" s="1"/>
  <c r="C206" i="8"/>
  <c r="B207" i="8"/>
  <c r="E201" i="7"/>
  <c r="D201" i="7"/>
  <c r="H202" i="7" s="1"/>
  <c r="B208" i="7"/>
  <c r="C207" i="7"/>
  <c r="E201" i="6"/>
  <c r="D201" i="6"/>
  <c r="G202" i="6" s="1"/>
  <c r="C205" i="6"/>
  <c r="B206" i="6"/>
  <c r="F201" i="3"/>
  <c r="G104" i="3"/>
  <c r="I105" i="3" s="1"/>
  <c r="E203" i="10" l="1"/>
  <c r="D203" i="10"/>
  <c r="G204" i="10" s="1"/>
  <c r="B208" i="10"/>
  <c r="C207" i="10"/>
  <c r="E202" i="9"/>
  <c r="D202" i="9"/>
  <c r="G203" i="9" s="1"/>
  <c r="B209" i="9"/>
  <c r="C208" i="9"/>
  <c r="E197" i="8"/>
  <c r="D197" i="8"/>
  <c r="H198" i="8" s="1"/>
  <c r="B208" i="8"/>
  <c r="C207" i="8"/>
  <c r="E202" i="7"/>
  <c r="D202" i="7" s="1"/>
  <c r="H203" i="7" s="1"/>
  <c r="C208" i="7"/>
  <c r="B209" i="7"/>
  <c r="E202" i="6"/>
  <c r="D202" i="6"/>
  <c r="G203" i="6" s="1"/>
  <c r="B207" i="6"/>
  <c r="C206" i="6"/>
  <c r="H105" i="3"/>
  <c r="F202" i="3"/>
  <c r="E204" i="10" l="1"/>
  <c r="D204" i="10"/>
  <c r="G205" i="10" s="1"/>
  <c r="B209" i="10"/>
  <c r="C208" i="10"/>
  <c r="E203" i="9"/>
  <c r="D203" i="9"/>
  <c r="G204" i="9" s="1"/>
  <c r="C209" i="9"/>
  <c r="B210" i="9"/>
  <c r="E198" i="8"/>
  <c r="D198" i="8"/>
  <c r="H199" i="8" s="1"/>
  <c r="C208" i="8"/>
  <c r="B209" i="8"/>
  <c r="E203" i="7"/>
  <c r="D203" i="7"/>
  <c r="H204" i="7" s="1"/>
  <c r="B210" i="7"/>
  <c r="C209" i="7"/>
  <c r="E203" i="6"/>
  <c r="D203" i="6"/>
  <c r="G204" i="6" s="1"/>
  <c r="C207" i="6"/>
  <c r="B208" i="6"/>
  <c r="F203" i="3"/>
  <c r="G105" i="3"/>
  <c r="I106" i="3" s="1"/>
  <c r="E205" i="10" l="1"/>
  <c r="D205" i="10"/>
  <c r="G206" i="10" s="1"/>
  <c r="B210" i="10"/>
  <c r="C209" i="10"/>
  <c r="E204" i="9"/>
  <c r="D204" i="9"/>
  <c r="G205" i="9" s="1"/>
  <c r="B211" i="9"/>
  <c r="C210" i="9"/>
  <c r="E199" i="8"/>
  <c r="D199" i="8"/>
  <c r="H200" i="8" s="1"/>
  <c r="B210" i="8"/>
  <c r="C209" i="8"/>
  <c r="E204" i="7"/>
  <c r="D204" i="7"/>
  <c r="H205" i="7" s="1"/>
  <c r="B211" i="7"/>
  <c r="C210" i="7"/>
  <c r="E204" i="6"/>
  <c r="D204" i="6"/>
  <c r="G205" i="6" s="1"/>
  <c r="B209" i="6"/>
  <c r="C208" i="6"/>
  <c r="H106" i="3"/>
  <c r="F204" i="3"/>
  <c r="E206" i="10" l="1"/>
  <c r="D206" i="10"/>
  <c r="G207" i="10" s="1"/>
  <c r="C210" i="10"/>
  <c r="B211" i="10"/>
  <c r="E205" i="9"/>
  <c r="D205" i="9"/>
  <c r="G206" i="9" s="1"/>
  <c r="C211" i="9"/>
  <c r="B212" i="9"/>
  <c r="E200" i="8"/>
  <c r="D200" i="8"/>
  <c r="H201" i="8" s="1"/>
  <c r="B211" i="8"/>
  <c r="C210" i="8"/>
  <c r="E205" i="7"/>
  <c r="D205" i="7" s="1"/>
  <c r="H206" i="7" s="1"/>
  <c r="C211" i="7"/>
  <c r="B212" i="7"/>
  <c r="E205" i="6"/>
  <c r="D205" i="6"/>
  <c r="G206" i="6" s="1"/>
  <c r="B210" i="6"/>
  <c r="C209" i="6"/>
  <c r="F205" i="3"/>
  <c r="G106" i="3"/>
  <c r="I107" i="3" s="1"/>
  <c r="E207" i="10" l="1"/>
  <c r="D207" i="10"/>
  <c r="G208" i="10" s="1"/>
  <c r="B212" i="10"/>
  <c r="C211" i="10"/>
  <c r="E206" i="9"/>
  <c r="D206" i="9" s="1"/>
  <c r="G207" i="9" s="1"/>
  <c r="B213" i="9"/>
  <c r="C212" i="9"/>
  <c r="E201" i="8"/>
  <c r="D201" i="8"/>
  <c r="H202" i="8" s="1"/>
  <c r="B212" i="8"/>
  <c r="C211" i="8"/>
  <c r="E206" i="7"/>
  <c r="D206" i="7"/>
  <c r="H207" i="7" s="1"/>
  <c r="B213" i="7"/>
  <c r="C212" i="7"/>
  <c r="E206" i="6"/>
  <c r="D206" i="6"/>
  <c r="G207" i="6" s="1"/>
  <c r="B211" i="6"/>
  <c r="C210" i="6"/>
  <c r="H107" i="3"/>
  <c r="F206" i="3"/>
  <c r="E208" i="10" l="1"/>
  <c r="D208" i="10"/>
  <c r="G209" i="10" s="1"/>
  <c r="B213" i="10"/>
  <c r="C212" i="10"/>
  <c r="E207" i="9"/>
  <c r="D207" i="9" s="1"/>
  <c r="G208" i="9" s="1"/>
  <c r="B214" i="9"/>
  <c r="C213" i="9"/>
  <c r="E202" i="8"/>
  <c r="D202" i="8"/>
  <c r="H203" i="8" s="1"/>
  <c r="C212" i="8"/>
  <c r="B213" i="8"/>
  <c r="E207" i="7"/>
  <c r="D207" i="7"/>
  <c r="H208" i="7" s="1"/>
  <c r="C213" i="7"/>
  <c r="B214" i="7"/>
  <c r="E207" i="6"/>
  <c r="D207" i="6" s="1"/>
  <c r="G208" i="6" s="1"/>
  <c r="B212" i="6"/>
  <c r="C211" i="6"/>
  <c r="F207" i="3"/>
  <c r="G107" i="3"/>
  <c r="I108" i="3" s="1"/>
  <c r="E209" i="10" l="1"/>
  <c r="D209" i="10"/>
  <c r="G210" i="10" s="1"/>
  <c r="B214" i="10"/>
  <c r="C213" i="10"/>
  <c r="E208" i="9"/>
  <c r="D208" i="9"/>
  <c r="G209" i="9" s="1"/>
  <c r="B215" i="9"/>
  <c r="C214" i="9"/>
  <c r="E203" i="8"/>
  <c r="D203" i="8"/>
  <c r="H204" i="8" s="1"/>
  <c r="B214" i="8"/>
  <c r="C213" i="8"/>
  <c r="E208" i="7"/>
  <c r="D208" i="7"/>
  <c r="H209" i="7" s="1"/>
  <c r="C214" i="7"/>
  <c r="B215" i="7"/>
  <c r="E208" i="6"/>
  <c r="D208" i="6"/>
  <c r="G209" i="6" s="1"/>
  <c r="B213" i="6"/>
  <c r="C212" i="6"/>
  <c r="H108" i="3"/>
  <c r="F208" i="3"/>
  <c r="E210" i="10" l="1"/>
  <c r="D210" i="10" s="1"/>
  <c r="G211" i="10" s="1"/>
  <c r="C214" i="10"/>
  <c r="B215" i="10"/>
  <c r="E209" i="9"/>
  <c r="D209" i="9"/>
  <c r="G210" i="9" s="1"/>
  <c r="C215" i="9"/>
  <c r="B216" i="9"/>
  <c r="E204" i="8"/>
  <c r="D204" i="8"/>
  <c r="H205" i="8" s="1"/>
  <c r="B215" i="8"/>
  <c r="C214" i="8"/>
  <c r="E209" i="7"/>
  <c r="D209" i="7"/>
  <c r="H210" i="7" s="1"/>
  <c r="B216" i="7"/>
  <c r="C215" i="7"/>
  <c r="E209" i="6"/>
  <c r="D209" i="6"/>
  <c r="G210" i="6" s="1"/>
  <c r="C213" i="6"/>
  <c r="B214" i="6"/>
  <c r="F209" i="3"/>
  <c r="G108" i="3"/>
  <c r="I109" i="3" s="1"/>
  <c r="E211" i="10" l="1"/>
  <c r="D211" i="10"/>
  <c r="G212" i="10" s="1"/>
  <c r="B216" i="10"/>
  <c r="C215" i="10"/>
  <c r="E210" i="9"/>
  <c r="D210" i="9"/>
  <c r="G211" i="9" s="1"/>
  <c r="B217" i="9"/>
  <c r="C216" i="9"/>
  <c r="E205" i="8"/>
  <c r="D205" i="8"/>
  <c r="H206" i="8" s="1"/>
  <c r="B216" i="8"/>
  <c r="C215" i="8"/>
  <c r="E210" i="7"/>
  <c r="D210" i="7"/>
  <c r="H211" i="7" s="1"/>
  <c r="C216" i="7"/>
  <c r="B217" i="7"/>
  <c r="E210" i="6"/>
  <c r="D210" i="6" s="1"/>
  <c r="G211" i="6" s="1"/>
  <c r="B215" i="6"/>
  <c r="C214" i="6"/>
  <c r="H109" i="3"/>
  <c r="F210" i="3"/>
  <c r="E212" i="10" l="1"/>
  <c r="D212" i="10"/>
  <c r="G213" i="10" s="1"/>
  <c r="B217" i="10"/>
  <c r="C216" i="10"/>
  <c r="E211" i="9"/>
  <c r="D211" i="9"/>
  <c r="G212" i="9" s="1"/>
  <c r="C217" i="9"/>
  <c r="B218" i="9"/>
  <c r="E206" i="8"/>
  <c r="D206" i="8"/>
  <c r="H207" i="8" s="1"/>
  <c r="C216" i="8"/>
  <c r="B217" i="8"/>
  <c r="E211" i="7"/>
  <c r="D211" i="7"/>
  <c r="H212" i="7" s="1"/>
  <c r="B218" i="7"/>
  <c r="C217" i="7"/>
  <c r="E211" i="6"/>
  <c r="D211" i="6" s="1"/>
  <c r="G212" i="6" s="1"/>
  <c r="C215" i="6"/>
  <c r="B216" i="6"/>
  <c r="F211" i="3"/>
  <c r="G109" i="3"/>
  <c r="I110" i="3" s="1"/>
  <c r="E213" i="10" l="1"/>
  <c r="D213" i="10"/>
  <c r="G214" i="10" s="1"/>
  <c r="B218" i="10"/>
  <c r="C217" i="10"/>
  <c r="E212" i="9"/>
  <c r="D212" i="9"/>
  <c r="G213" i="9" s="1"/>
  <c r="B219" i="9"/>
  <c r="C218" i="9"/>
  <c r="E207" i="8"/>
  <c r="D207" i="8"/>
  <c r="H208" i="8" s="1"/>
  <c r="B218" i="8"/>
  <c r="C217" i="8"/>
  <c r="E212" i="7"/>
  <c r="D212" i="7"/>
  <c r="H213" i="7" s="1"/>
  <c r="B219" i="7"/>
  <c r="C218" i="7"/>
  <c r="E212" i="6"/>
  <c r="D212" i="6"/>
  <c r="G213" i="6" s="1"/>
  <c r="C216" i="6"/>
  <c r="B217" i="6"/>
  <c r="H110" i="3"/>
  <c r="F212" i="3"/>
  <c r="E214" i="10" l="1"/>
  <c r="D214" i="10"/>
  <c r="G215" i="10" s="1"/>
  <c r="B219" i="10"/>
  <c r="C218" i="10"/>
  <c r="E213" i="9"/>
  <c r="D213" i="9" s="1"/>
  <c r="G214" i="9" s="1"/>
  <c r="B220" i="9"/>
  <c r="C219" i="9"/>
  <c r="E208" i="8"/>
  <c r="D208" i="8"/>
  <c r="H209" i="8" s="1"/>
  <c r="B219" i="8"/>
  <c r="C218" i="8"/>
  <c r="E213" i="7"/>
  <c r="D213" i="7"/>
  <c r="H214" i="7" s="1"/>
  <c r="C219" i="7"/>
  <c r="B220" i="7"/>
  <c r="E213" i="6"/>
  <c r="D213" i="6"/>
  <c r="G214" i="6" s="1"/>
  <c r="B218" i="6"/>
  <c r="C217" i="6"/>
  <c r="F213" i="3"/>
  <c r="G110" i="3"/>
  <c r="I111" i="3" s="1"/>
  <c r="E215" i="10" l="1"/>
  <c r="D215" i="10"/>
  <c r="G216" i="10" s="1"/>
  <c r="C219" i="10"/>
  <c r="B220" i="10"/>
  <c r="E214" i="9"/>
  <c r="D214" i="9"/>
  <c r="G215" i="9" s="1"/>
  <c r="C220" i="9"/>
  <c r="B221" i="9"/>
  <c r="E209" i="8"/>
  <c r="D209" i="8"/>
  <c r="H210" i="8" s="1"/>
  <c r="C219" i="8"/>
  <c r="B220" i="8"/>
  <c r="E214" i="7"/>
  <c r="D214" i="7"/>
  <c r="H215" i="7" s="1"/>
  <c r="B221" i="7"/>
  <c r="C220" i="7"/>
  <c r="E214" i="6"/>
  <c r="D214" i="6" s="1"/>
  <c r="G215" i="6" s="1"/>
  <c r="C218" i="6"/>
  <c r="B219" i="6"/>
  <c r="H111" i="3"/>
  <c r="F214" i="3"/>
  <c r="E216" i="10" l="1"/>
  <c r="D216" i="10"/>
  <c r="G217" i="10" s="1"/>
  <c r="B221" i="10"/>
  <c r="C220" i="10"/>
  <c r="E215" i="9"/>
  <c r="D215" i="9"/>
  <c r="G216" i="9" s="1"/>
  <c r="B222" i="9"/>
  <c r="C221" i="9"/>
  <c r="E210" i="8"/>
  <c r="D210" i="8"/>
  <c r="H211" i="8" s="1"/>
  <c r="C220" i="8"/>
  <c r="B221" i="8"/>
  <c r="E215" i="7"/>
  <c r="D215" i="7"/>
  <c r="H216" i="7" s="1"/>
  <c r="C221" i="7"/>
  <c r="B222" i="7"/>
  <c r="E215" i="6"/>
  <c r="D215" i="6"/>
  <c r="G216" i="6" s="1"/>
  <c r="B220" i="6"/>
  <c r="C219" i="6"/>
  <c r="F215" i="3"/>
  <c r="G111" i="3"/>
  <c r="I112" i="3" s="1"/>
  <c r="E217" i="10" l="1"/>
  <c r="D217" i="10"/>
  <c r="G218" i="10" s="1"/>
  <c r="B222" i="10"/>
  <c r="C221" i="10"/>
  <c r="E216" i="9"/>
  <c r="D216" i="9"/>
  <c r="G217" i="9" s="1"/>
  <c r="C222" i="9"/>
  <c r="B223" i="9"/>
  <c r="E211" i="8"/>
  <c r="D211" i="8"/>
  <c r="H212" i="8" s="1"/>
  <c r="B222" i="8"/>
  <c r="C221" i="8"/>
  <c r="E216" i="7"/>
  <c r="D216" i="7"/>
  <c r="H217" i="7" s="1"/>
  <c r="C222" i="7"/>
  <c r="B223" i="7"/>
  <c r="E216" i="6"/>
  <c r="D216" i="6"/>
  <c r="G217" i="6" s="1"/>
  <c r="B221" i="6"/>
  <c r="C220" i="6"/>
  <c r="H112" i="3"/>
  <c r="F216" i="3"/>
  <c r="E218" i="10" l="1"/>
  <c r="D218" i="10"/>
  <c r="G219" i="10" s="1"/>
  <c r="B223" i="10"/>
  <c r="C222" i="10"/>
  <c r="E217" i="9"/>
  <c r="D217" i="9"/>
  <c r="G218" i="9" s="1"/>
  <c r="B224" i="9"/>
  <c r="C223" i="9"/>
  <c r="E212" i="8"/>
  <c r="D212" i="8"/>
  <c r="H213" i="8" s="1"/>
  <c r="B223" i="8"/>
  <c r="C222" i="8"/>
  <c r="E217" i="7"/>
  <c r="D217" i="7"/>
  <c r="H218" i="7" s="1"/>
  <c r="B224" i="7"/>
  <c r="C223" i="7"/>
  <c r="E217" i="6"/>
  <c r="D217" i="6"/>
  <c r="G218" i="6" s="1"/>
  <c r="C221" i="6"/>
  <c r="B222" i="6"/>
  <c r="F217" i="3"/>
  <c r="G112" i="3"/>
  <c r="I113" i="3" s="1"/>
  <c r="E219" i="10" l="1"/>
  <c r="D219" i="10"/>
  <c r="G220" i="10" s="1"/>
  <c r="C223" i="10"/>
  <c r="B224" i="10"/>
  <c r="E218" i="9"/>
  <c r="D218" i="9"/>
  <c r="G219" i="9" s="1"/>
  <c r="C224" i="9"/>
  <c r="B225" i="9"/>
  <c r="E213" i="8"/>
  <c r="D213" i="8"/>
  <c r="H214" i="8" s="1"/>
  <c r="C223" i="8"/>
  <c r="B224" i="8"/>
  <c r="E218" i="7"/>
  <c r="D218" i="7"/>
  <c r="H219" i="7" s="1"/>
  <c r="C224" i="7"/>
  <c r="B225" i="7"/>
  <c r="E218" i="6"/>
  <c r="D218" i="6" s="1"/>
  <c r="G219" i="6" s="1"/>
  <c r="B223" i="6"/>
  <c r="C222" i="6"/>
  <c r="H113" i="3"/>
  <c r="F218" i="3"/>
  <c r="E220" i="10" l="1"/>
  <c r="D220" i="10"/>
  <c r="G221" i="10" s="1"/>
  <c r="B225" i="10"/>
  <c r="C224" i="10"/>
  <c r="E219" i="9"/>
  <c r="D219" i="9"/>
  <c r="G220" i="9" s="1"/>
  <c r="C225" i="9"/>
  <c r="B226" i="9"/>
  <c r="E214" i="8"/>
  <c r="D214" i="8"/>
  <c r="H215" i="8" s="1"/>
  <c r="C224" i="8"/>
  <c r="B225" i="8"/>
  <c r="E219" i="7"/>
  <c r="D219" i="7"/>
  <c r="H220" i="7" s="1"/>
  <c r="B226" i="7"/>
  <c r="C225" i="7"/>
  <c r="E219" i="6"/>
  <c r="D219" i="6" s="1"/>
  <c r="G220" i="6" s="1"/>
  <c r="C223" i="6"/>
  <c r="B224" i="6"/>
  <c r="F219" i="3"/>
  <c r="G113" i="3"/>
  <c r="I114" i="3" s="1"/>
  <c r="E221" i="10" l="1"/>
  <c r="D221" i="10"/>
  <c r="G222" i="10" s="1"/>
  <c r="B226" i="10"/>
  <c r="C225" i="10"/>
  <c r="E220" i="9"/>
  <c r="D220" i="9"/>
  <c r="G221" i="9" s="1"/>
  <c r="C226" i="9"/>
  <c r="B227" i="9"/>
  <c r="E215" i="8"/>
  <c r="D215" i="8"/>
  <c r="H216" i="8" s="1"/>
  <c r="B226" i="8"/>
  <c r="C225" i="8"/>
  <c r="E220" i="7"/>
  <c r="D220" i="7"/>
  <c r="H221" i="7" s="1"/>
  <c r="B227" i="7"/>
  <c r="C226" i="7"/>
  <c r="E220" i="6"/>
  <c r="D220" i="6"/>
  <c r="G221" i="6" s="1"/>
  <c r="B225" i="6"/>
  <c r="C224" i="6"/>
  <c r="H114" i="3"/>
  <c r="F220" i="3"/>
  <c r="E222" i="10" l="1"/>
  <c r="D222" i="10"/>
  <c r="G223" i="10" s="1"/>
  <c r="B227" i="10"/>
  <c r="C226" i="10"/>
  <c r="E221" i="9"/>
  <c r="D221" i="9" s="1"/>
  <c r="G222" i="9" s="1"/>
  <c r="B228" i="9"/>
  <c r="C227" i="9"/>
  <c r="E216" i="8"/>
  <c r="D216" i="8"/>
  <c r="H217" i="8" s="1"/>
  <c r="B227" i="8"/>
  <c r="C226" i="8"/>
  <c r="E221" i="7"/>
  <c r="D221" i="7"/>
  <c r="H222" i="7" s="1"/>
  <c r="C227" i="7"/>
  <c r="B228" i="7"/>
  <c r="E221" i="6"/>
  <c r="D221" i="6"/>
  <c r="G222" i="6" s="1"/>
  <c r="B226" i="6"/>
  <c r="C225" i="6"/>
  <c r="F221" i="3"/>
  <c r="G114" i="3"/>
  <c r="I115" i="3" s="1"/>
  <c r="E223" i="10" l="1"/>
  <c r="D223" i="10"/>
  <c r="G224" i="10" s="1"/>
  <c r="C227" i="10"/>
  <c r="B228" i="10"/>
  <c r="E222" i="9"/>
  <c r="D222" i="9" s="1"/>
  <c r="G223" i="9" s="1"/>
  <c r="B229" i="9"/>
  <c r="C228" i="9"/>
  <c r="E217" i="8"/>
  <c r="D217" i="8"/>
  <c r="H218" i="8" s="1"/>
  <c r="C227" i="8"/>
  <c r="B228" i="8"/>
  <c r="E222" i="7"/>
  <c r="D222" i="7"/>
  <c r="H223" i="7" s="1"/>
  <c r="B229" i="7"/>
  <c r="C228" i="7"/>
  <c r="E222" i="6"/>
  <c r="D222" i="6"/>
  <c r="G223" i="6" s="1"/>
  <c r="C226" i="6"/>
  <c r="B227" i="6"/>
  <c r="H115" i="3"/>
  <c r="F222" i="3"/>
  <c r="E224" i="10" l="1"/>
  <c r="D224" i="10"/>
  <c r="G225" i="10" s="1"/>
  <c r="B229" i="10"/>
  <c r="C228" i="10"/>
  <c r="E223" i="9"/>
  <c r="D223" i="9" s="1"/>
  <c r="G224" i="9" s="1"/>
  <c r="B230" i="9"/>
  <c r="C229" i="9"/>
  <c r="E218" i="8"/>
  <c r="D218" i="8"/>
  <c r="H219" i="8" s="1"/>
  <c r="C228" i="8"/>
  <c r="B229" i="8"/>
  <c r="E223" i="7"/>
  <c r="D223" i="7" s="1"/>
  <c r="H224" i="7" s="1"/>
  <c r="C229" i="7"/>
  <c r="B230" i="7"/>
  <c r="E223" i="6"/>
  <c r="D223" i="6" s="1"/>
  <c r="G224" i="6" s="1"/>
  <c r="B228" i="6"/>
  <c r="C227" i="6"/>
  <c r="F223" i="3"/>
  <c r="G115" i="3"/>
  <c r="I116" i="3" s="1"/>
  <c r="E225" i="10" l="1"/>
  <c r="D225" i="10"/>
  <c r="G226" i="10" s="1"/>
  <c r="C229" i="10"/>
  <c r="B230" i="10"/>
  <c r="E224" i="9"/>
  <c r="D224" i="9" s="1"/>
  <c r="G225" i="9" s="1"/>
  <c r="B231" i="9"/>
  <c r="C230" i="9"/>
  <c r="E219" i="8"/>
  <c r="D219" i="8"/>
  <c r="H220" i="8" s="1"/>
  <c r="B230" i="8"/>
  <c r="C229" i="8"/>
  <c r="E224" i="7"/>
  <c r="D224" i="7"/>
  <c r="H225" i="7" s="1"/>
  <c r="C230" i="7"/>
  <c r="B231" i="7"/>
  <c r="E224" i="6"/>
  <c r="D224" i="6"/>
  <c r="G225" i="6" s="1"/>
  <c r="B229" i="6"/>
  <c r="C228" i="6"/>
  <c r="H116" i="3"/>
  <c r="F224" i="3"/>
  <c r="E226" i="10" l="1"/>
  <c r="D226" i="10"/>
  <c r="G227" i="10" s="1"/>
  <c r="B231" i="10"/>
  <c r="C230" i="10"/>
  <c r="E225" i="9"/>
  <c r="D225" i="9" s="1"/>
  <c r="G226" i="9" s="1"/>
  <c r="C231" i="9"/>
  <c r="B232" i="9"/>
  <c r="E220" i="8"/>
  <c r="D220" i="8"/>
  <c r="H221" i="8" s="1"/>
  <c r="B231" i="8"/>
  <c r="C230" i="8"/>
  <c r="E225" i="7"/>
  <c r="D225" i="7"/>
  <c r="H226" i="7" s="1"/>
  <c r="B232" i="7"/>
  <c r="C231" i="7"/>
  <c r="E225" i="6"/>
  <c r="D225" i="6"/>
  <c r="G226" i="6" s="1"/>
  <c r="C229" i="6"/>
  <c r="B230" i="6"/>
  <c r="F225" i="3"/>
  <c r="G116" i="3"/>
  <c r="I117" i="3" s="1"/>
  <c r="E227" i="10" l="1"/>
  <c r="D227" i="10"/>
  <c r="G228" i="10" s="1"/>
  <c r="C231" i="10"/>
  <c r="B232" i="10"/>
  <c r="E226" i="9"/>
  <c r="D226" i="9" s="1"/>
  <c r="G227" i="9" s="1"/>
  <c r="B233" i="9"/>
  <c r="C232" i="9"/>
  <c r="E221" i="8"/>
  <c r="D221" i="8"/>
  <c r="H222" i="8" s="1"/>
  <c r="C231" i="8"/>
  <c r="B232" i="8"/>
  <c r="E226" i="7"/>
  <c r="D226" i="7"/>
  <c r="H227" i="7" s="1"/>
  <c r="C232" i="7"/>
  <c r="B233" i="7"/>
  <c r="E226" i="6"/>
  <c r="D226" i="6"/>
  <c r="G227" i="6" s="1"/>
  <c r="B231" i="6"/>
  <c r="C230" i="6"/>
  <c r="H117" i="3"/>
  <c r="F226" i="3"/>
  <c r="E228" i="10" l="1"/>
  <c r="D228" i="10"/>
  <c r="G229" i="10" s="1"/>
  <c r="B233" i="10"/>
  <c r="C232" i="10"/>
  <c r="E227" i="9"/>
  <c r="D227" i="9" s="1"/>
  <c r="G228" i="9" s="1"/>
  <c r="C233" i="9"/>
  <c r="B234" i="9"/>
  <c r="E222" i="8"/>
  <c r="D222" i="8"/>
  <c r="H223" i="8" s="1"/>
  <c r="C232" i="8"/>
  <c r="B233" i="8"/>
  <c r="E227" i="7"/>
  <c r="D227" i="7"/>
  <c r="H228" i="7" s="1"/>
  <c r="B234" i="7"/>
  <c r="C233" i="7"/>
  <c r="E227" i="6"/>
  <c r="D227" i="6" s="1"/>
  <c r="G228" i="6" s="1"/>
  <c r="C231" i="6"/>
  <c r="B232" i="6"/>
  <c r="F227" i="3"/>
  <c r="G117" i="3"/>
  <c r="I118" i="3" s="1"/>
  <c r="E229" i="10" l="1"/>
  <c r="D229" i="10" s="1"/>
  <c r="G230" i="10" s="1"/>
  <c r="C233" i="10"/>
  <c r="B234" i="10"/>
  <c r="E228" i="9"/>
  <c r="D228" i="9"/>
  <c r="G229" i="9" s="1"/>
  <c r="B235" i="9"/>
  <c r="C234" i="9"/>
  <c r="E223" i="8"/>
  <c r="D223" i="8"/>
  <c r="H224" i="8" s="1"/>
  <c r="B234" i="8"/>
  <c r="C233" i="8"/>
  <c r="E228" i="7"/>
  <c r="D228" i="7"/>
  <c r="H229" i="7" s="1"/>
  <c r="B235" i="7"/>
  <c r="C234" i="7"/>
  <c r="E228" i="6"/>
  <c r="D228" i="6"/>
  <c r="G229" i="6" s="1"/>
  <c r="B233" i="6"/>
  <c r="C232" i="6"/>
  <c r="H118" i="3"/>
  <c r="F228" i="3"/>
  <c r="E230" i="10" l="1"/>
  <c r="D230" i="10"/>
  <c r="G231" i="10" s="1"/>
  <c r="B235" i="10"/>
  <c r="C234" i="10"/>
  <c r="E229" i="9"/>
  <c r="D229" i="9"/>
  <c r="G230" i="9" s="1"/>
  <c r="C235" i="9"/>
  <c r="B236" i="9"/>
  <c r="E224" i="8"/>
  <c r="D224" i="8"/>
  <c r="H225" i="8" s="1"/>
  <c r="B235" i="8"/>
  <c r="C234" i="8"/>
  <c r="E229" i="7"/>
  <c r="D229" i="7"/>
  <c r="H230" i="7" s="1"/>
  <c r="C235" i="7"/>
  <c r="B236" i="7"/>
  <c r="E229" i="6"/>
  <c r="D229" i="6"/>
  <c r="G230" i="6" s="1"/>
  <c r="B234" i="6"/>
  <c r="C233" i="6"/>
  <c r="F229" i="3"/>
  <c r="G118" i="3"/>
  <c r="I119" i="3" s="1"/>
  <c r="E231" i="10" l="1"/>
  <c r="D231" i="10"/>
  <c r="G232" i="10" s="1"/>
  <c r="C235" i="10"/>
  <c r="B236" i="10"/>
  <c r="E230" i="9"/>
  <c r="D230" i="9" s="1"/>
  <c r="G231" i="9" s="1"/>
  <c r="C236" i="9"/>
  <c r="B237" i="9"/>
  <c r="E225" i="8"/>
  <c r="D225" i="8"/>
  <c r="H226" i="8" s="1"/>
  <c r="C235" i="8"/>
  <c r="B236" i="8"/>
  <c r="E230" i="7"/>
  <c r="D230" i="7"/>
  <c r="H231" i="7" s="1"/>
  <c r="B237" i="7"/>
  <c r="C236" i="7"/>
  <c r="E230" i="6"/>
  <c r="D230" i="6"/>
  <c r="G231" i="6" s="1"/>
  <c r="C234" i="6"/>
  <c r="B235" i="6"/>
  <c r="H119" i="3"/>
  <c r="F230" i="3"/>
  <c r="E232" i="10" l="1"/>
  <c r="D232" i="10"/>
  <c r="G233" i="10" s="1"/>
  <c r="B237" i="10"/>
  <c r="C236" i="10"/>
  <c r="E231" i="9"/>
  <c r="D231" i="9"/>
  <c r="G232" i="9" s="1"/>
  <c r="B238" i="9"/>
  <c r="C237" i="9"/>
  <c r="E226" i="8"/>
  <c r="D226" i="8"/>
  <c r="H227" i="8" s="1"/>
  <c r="C236" i="8"/>
  <c r="B237" i="8"/>
  <c r="E231" i="7"/>
  <c r="D231" i="7"/>
  <c r="H232" i="7" s="1"/>
  <c r="C237" i="7"/>
  <c r="B238" i="7"/>
  <c r="E231" i="6"/>
  <c r="D231" i="6"/>
  <c r="G232" i="6" s="1"/>
  <c r="B236" i="6"/>
  <c r="C235" i="6"/>
  <c r="F231" i="3"/>
  <c r="G119" i="3"/>
  <c r="I120" i="3" s="1"/>
  <c r="E233" i="10" l="1"/>
  <c r="D233" i="10"/>
  <c r="G234" i="10" s="1"/>
  <c r="C237" i="10"/>
  <c r="B238" i="10"/>
  <c r="E232" i="9"/>
  <c r="D232" i="9"/>
  <c r="G233" i="9" s="1"/>
  <c r="B239" i="9"/>
  <c r="C238" i="9"/>
  <c r="E227" i="8"/>
  <c r="D227" i="8"/>
  <c r="H228" i="8" s="1"/>
  <c r="B238" i="8"/>
  <c r="C237" i="8"/>
  <c r="E232" i="7"/>
  <c r="D232" i="7"/>
  <c r="H233" i="7" s="1"/>
  <c r="C238" i="7"/>
  <c r="B239" i="7"/>
  <c r="E232" i="6"/>
  <c r="D232" i="6"/>
  <c r="G233" i="6" s="1"/>
  <c r="C236" i="6"/>
  <c r="B237" i="6"/>
  <c r="H120" i="3"/>
  <c r="F232" i="3"/>
  <c r="E234" i="10" l="1"/>
  <c r="D234" i="10"/>
  <c r="G235" i="10" s="1"/>
  <c r="C238" i="10"/>
  <c r="B239" i="10"/>
  <c r="E233" i="9"/>
  <c r="D233" i="9"/>
  <c r="G234" i="9" s="1"/>
  <c r="B240" i="9"/>
  <c r="C239" i="9"/>
  <c r="E228" i="8"/>
  <c r="D228" i="8"/>
  <c r="H229" i="8" s="1"/>
  <c r="B239" i="8"/>
  <c r="C238" i="8"/>
  <c r="E233" i="7"/>
  <c r="D233" i="7"/>
  <c r="H234" i="7" s="1"/>
  <c r="B240" i="7"/>
  <c r="C239" i="7"/>
  <c r="E233" i="6"/>
  <c r="D233" i="6"/>
  <c r="G234" i="6" s="1"/>
  <c r="C237" i="6"/>
  <c r="B238" i="6"/>
  <c r="F233" i="3"/>
  <c r="G120" i="3"/>
  <c r="I121" i="3" s="1"/>
  <c r="E235" i="10" l="1"/>
  <c r="D235" i="10"/>
  <c r="G236" i="10" s="1"/>
  <c r="C239" i="10"/>
  <c r="B240" i="10"/>
  <c r="E234" i="9"/>
  <c r="D234" i="9" s="1"/>
  <c r="G235" i="9" s="1"/>
  <c r="B241" i="9"/>
  <c r="C240" i="9"/>
  <c r="E229" i="8"/>
  <c r="D229" i="8"/>
  <c r="H230" i="8" s="1"/>
  <c r="C239" i="8"/>
  <c r="B240" i="8"/>
  <c r="E234" i="7"/>
  <c r="D234" i="7"/>
  <c r="H235" i="7" s="1"/>
  <c r="C240" i="7"/>
  <c r="B241" i="7"/>
  <c r="E234" i="6"/>
  <c r="D234" i="6"/>
  <c r="G235" i="6" s="1"/>
  <c r="B239" i="6"/>
  <c r="C238" i="6"/>
  <c r="H121" i="3"/>
  <c r="F234" i="3"/>
  <c r="E236" i="10" l="1"/>
  <c r="D236" i="10"/>
  <c r="G237" i="10" s="1"/>
  <c r="B241" i="10"/>
  <c r="C240" i="10"/>
  <c r="E235" i="9"/>
  <c r="D235" i="9" s="1"/>
  <c r="G236" i="9" s="1"/>
  <c r="C241" i="9"/>
  <c r="B242" i="9"/>
  <c r="E230" i="8"/>
  <c r="D230" i="8"/>
  <c r="H231" i="8" s="1"/>
  <c r="C240" i="8"/>
  <c r="B241" i="8"/>
  <c r="E235" i="7"/>
  <c r="D235" i="7"/>
  <c r="H236" i="7" s="1"/>
  <c r="B242" i="7"/>
  <c r="C241" i="7"/>
  <c r="E235" i="6"/>
  <c r="D235" i="6"/>
  <c r="G236" i="6" s="1"/>
  <c r="C239" i="6"/>
  <c r="B240" i="6"/>
  <c r="F235" i="3"/>
  <c r="G121" i="3"/>
  <c r="I122" i="3" s="1"/>
  <c r="E237" i="10" l="1"/>
  <c r="D237" i="10"/>
  <c r="G238" i="10" s="1"/>
  <c r="C241" i="10"/>
  <c r="B242" i="10"/>
  <c r="E236" i="9"/>
  <c r="D236" i="9" s="1"/>
  <c r="G237" i="9" s="1"/>
  <c r="B243" i="9"/>
  <c r="C242" i="9"/>
  <c r="E231" i="8"/>
  <c r="D231" i="8"/>
  <c r="H232" i="8" s="1"/>
  <c r="B242" i="8"/>
  <c r="C241" i="8"/>
  <c r="E236" i="7"/>
  <c r="D236" i="7"/>
  <c r="H237" i="7" s="1"/>
  <c r="B243" i="7"/>
  <c r="C242" i="7"/>
  <c r="E236" i="6"/>
  <c r="D236" i="6"/>
  <c r="G237" i="6" s="1"/>
  <c r="C240" i="6"/>
  <c r="B241" i="6"/>
  <c r="H122" i="3"/>
  <c r="F236" i="3"/>
  <c r="E238" i="10" l="1"/>
  <c r="D238" i="10"/>
  <c r="G239" i="10" s="1"/>
  <c r="C242" i="10"/>
  <c r="B243" i="10"/>
  <c r="E237" i="9"/>
  <c r="D237" i="9"/>
  <c r="G238" i="9" s="1"/>
  <c r="B244" i="9"/>
  <c r="C243" i="9"/>
  <c r="E232" i="8"/>
  <c r="D232" i="8"/>
  <c r="H233" i="8" s="1"/>
  <c r="B243" i="8"/>
  <c r="C242" i="8"/>
  <c r="E237" i="7"/>
  <c r="D237" i="7"/>
  <c r="H238" i="7" s="1"/>
  <c r="C243" i="7"/>
  <c r="B244" i="7"/>
  <c r="E237" i="6"/>
  <c r="D237" i="6"/>
  <c r="G238" i="6" s="1"/>
  <c r="B242" i="6"/>
  <c r="C241" i="6"/>
  <c r="F237" i="3"/>
  <c r="G122" i="3"/>
  <c r="I123" i="3" s="1"/>
  <c r="E239" i="10" l="1"/>
  <c r="D239" i="10"/>
  <c r="G240" i="10" s="1"/>
  <c r="C243" i="10"/>
  <c r="B244" i="10"/>
  <c r="E238" i="9"/>
  <c r="D238" i="9"/>
  <c r="G239" i="9" s="1"/>
  <c r="C244" i="9"/>
  <c r="B245" i="9"/>
  <c r="E233" i="8"/>
  <c r="D233" i="8"/>
  <c r="H234" i="8" s="1"/>
  <c r="C243" i="8"/>
  <c r="B244" i="8"/>
  <c r="E238" i="7"/>
  <c r="D238" i="7"/>
  <c r="H239" i="7" s="1"/>
  <c r="B245" i="7"/>
  <c r="C244" i="7"/>
  <c r="E238" i="6"/>
  <c r="D238" i="6"/>
  <c r="G239" i="6" s="1"/>
  <c r="C242" i="6"/>
  <c r="B243" i="6"/>
  <c r="H123" i="3"/>
  <c r="F238" i="3"/>
  <c r="E240" i="10" l="1"/>
  <c r="D240" i="10"/>
  <c r="G241" i="10" s="1"/>
  <c r="B245" i="10"/>
  <c r="C244" i="10"/>
  <c r="E239" i="9"/>
  <c r="D239" i="9"/>
  <c r="G240" i="9" s="1"/>
  <c r="B246" i="9"/>
  <c r="C245" i="9"/>
  <c r="E234" i="8"/>
  <c r="D234" i="8"/>
  <c r="H235" i="8" s="1"/>
  <c r="C244" i="8"/>
  <c r="B245" i="8"/>
  <c r="E239" i="7"/>
  <c r="D239" i="7"/>
  <c r="H240" i="7" s="1"/>
  <c r="C245" i="7"/>
  <c r="B246" i="7"/>
  <c r="E239" i="6"/>
  <c r="D239" i="6"/>
  <c r="G240" i="6" s="1"/>
  <c r="B244" i="6"/>
  <c r="C243" i="6"/>
  <c r="F239" i="3"/>
  <c r="G123" i="3"/>
  <c r="I124" i="3" s="1"/>
  <c r="E241" i="10" l="1"/>
  <c r="D241" i="10"/>
  <c r="G242" i="10" s="1"/>
  <c r="C245" i="10"/>
  <c r="B246" i="10"/>
  <c r="E240" i="9"/>
  <c r="D240" i="9" s="1"/>
  <c r="G241" i="9" s="1"/>
  <c r="C246" i="9"/>
  <c r="B247" i="9"/>
  <c r="E235" i="8"/>
  <c r="D235" i="8"/>
  <c r="H236" i="8" s="1"/>
  <c r="B246" i="8"/>
  <c r="C245" i="8"/>
  <c r="E240" i="7"/>
  <c r="D240" i="7"/>
  <c r="H241" i="7" s="1"/>
  <c r="C246" i="7"/>
  <c r="B247" i="7"/>
  <c r="E240" i="6"/>
  <c r="D240" i="6"/>
  <c r="G241" i="6" s="1"/>
  <c r="B245" i="6"/>
  <c r="C244" i="6"/>
  <c r="H124" i="3"/>
  <c r="F240" i="3"/>
  <c r="E242" i="10" l="1"/>
  <c r="D242" i="10"/>
  <c r="G243" i="10" s="1"/>
  <c r="C246" i="10"/>
  <c r="B247" i="10"/>
  <c r="E241" i="9"/>
  <c r="D241" i="9"/>
  <c r="G242" i="9" s="1"/>
  <c r="B248" i="9"/>
  <c r="C247" i="9"/>
  <c r="E236" i="8"/>
  <c r="D236" i="8"/>
  <c r="H237" i="8" s="1"/>
  <c r="B247" i="8"/>
  <c r="C246" i="8"/>
  <c r="E241" i="7"/>
  <c r="D241" i="7"/>
  <c r="H242" i="7" s="1"/>
  <c r="B248" i="7"/>
  <c r="C247" i="7"/>
  <c r="E241" i="6"/>
  <c r="D241" i="6"/>
  <c r="G242" i="6" s="1"/>
  <c r="C245" i="6"/>
  <c r="B246" i="6"/>
  <c r="F241" i="3"/>
  <c r="G124" i="3"/>
  <c r="I125" i="3" s="1"/>
  <c r="E243" i="10" l="1"/>
  <c r="D243" i="10"/>
  <c r="G244" i="10" s="1"/>
  <c r="C247" i="10"/>
  <c r="B248" i="10"/>
  <c r="E242" i="9"/>
  <c r="D242" i="9" s="1"/>
  <c r="G243" i="9" s="1"/>
  <c r="B249" i="9"/>
  <c r="C248" i="9"/>
  <c r="E237" i="8"/>
  <c r="D237" i="8"/>
  <c r="H238" i="8" s="1"/>
  <c r="C247" i="8"/>
  <c r="B248" i="8"/>
  <c r="E242" i="7"/>
  <c r="D242" i="7" s="1"/>
  <c r="H243" i="7" s="1"/>
  <c r="C248" i="7"/>
  <c r="B249" i="7"/>
  <c r="E242" i="6"/>
  <c r="D242" i="6"/>
  <c r="G243" i="6" s="1"/>
  <c r="B247" i="6"/>
  <c r="C246" i="6"/>
  <c r="H125" i="3"/>
  <c r="F242" i="3"/>
  <c r="E244" i="10" l="1"/>
  <c r="D244" i="10"/>
  <c r="G245" i="10" s="1"/>
  <c r="B249" i="10"/>
  <c r="C248" i="10"/>
  <c r="E243" i="9"/>
  <c r="D243" i="9"/>
  <c r="G244" i="9" s="1"/>
  <c r="C249" i="9"/>
  <c r="B250" i="9"/>
  <c r="E238" i="8"/>
  <c r="D238" i="8"/>
  <c r="H239" i="8" s="1"/>
  <c r="C248" i="8"/>
  <c r="B249" i="8"/>
  <c r="E243" i="7"/>
  <c r="D243" i="7"/>
  <c r="H244" i="7" s="1"/>
  <c r="B250" i="7"/>
  <c r="C249" i="7"/>
  <c r="E243" i="6"/>
  <c r="D243" i="6"/>
  <c r="G244" i="6" s="1"/>
  <c r="C247" i="6"/>
  <c r="B248" i="6"/>
  <c r="F243" i="3"/>
  <c r="G125" i="3"/>
  <c r="I126" i="3" s="1"/>
  <c r="E245" i="10" l="1"/>
  <c r="D245" i="10"/>
  <c r="G246" i="10" s="1"/>
  <c r="C249" i="10"/>
  <c r="B250" i="10"/>
  <c r="E244" i="9"/>
  <c r="D244" i="9" s="1"/>
  <c r="G245" i="9" s="1"/>
  <c r="C250" i="9"/>
  <c r="B251" i="9"/>
  <c r="E239" i="8"/>
  <c r="D239" i="8"/>
  <c r="H240" i="8" s="1"/>
  <c r="B250" i="8"/>
  <c r="C249" i="8"/>
  <c r="E244" i="7"/>
  <c r="D244" i="7"/>
  <c r="H245" i="7" s="1"/>
  <c r="B251" i="7"/>
  <c r="C250" i="7"/>
  <c r="E244" i="6"/>
  <c r="D244" i="6"/>
  <c r="G245" i="6" s="1"/>
  <c r="C248" i="6"/>
  <c r="B249" i="6"/>
  <c r="H126" i="3"/>
  <c r="F244" i="3"/>
  <c r="E246" i="10" l="1"/>
  <c r="D246" i="10"/>
  <c r="G247" i="10" s="1"/>
  <c r="C250" i="10"/>
  <c r="B251" i="10"/>
  <c r="E245" i="9"/>
  <c r="D245" i="9" s="1"/>
  <c r="G246" i="9" s="1"/>
  <c r="B252" i="9"/>
  <c r="C251" i="9"/>
  <c r="E240" i="8"/>
  <c r="D240" i="8"/>
  <c r="H241" i="8" s="1"/>
  <c r="B251" i="8"/>
  <c r="C250" i="8"/>
  <c r="E245" i="7"/>
  <c r="D245" i="7"/>
  <c r="H246" i="7" s="1"/>
  <c r="C251" i="7"/>
  <c r="B252" i="7"/>
  <c r="E245" i="6"/>
  <c r="D245" i="6"/>
  <c r="G246" i="6" s="1"/>
  <c r="B250" i="6"/>
  <c r="C249" i="6"/>
  <c r="F245" i="3"/>
  <c r="G126" i="3"/>
  <c r="I127" i="3" s="1"/>
  <c r="E247" i="10" l="1"/>
  <c r="D247" i="10"/>
  <c r="G248" i="10" s="1"/>
  <c r="C251" i="10"/>
  <c r="B252" i="10"/>
  <c r="E246" i="9"/>
  <c r="D246" i="9"/>
  <c r="G247" i="9" s="1"/>
  <c r="C252" i="9"/>
  <c r="B253" i="9"/>
  <c r="E241" i="8"/>
  <c r="D241" i="8"/>
  <c r="H242" i="8" s="1"/>
  <c r="C251" i="8"/>
  <c r="B252" i="8"/>
  <c r="E246" i="7"/>
  <c r="D246" i="7"/>
  <c r="H247" i="7" s="1"/>
  <c r="B253" i="7"/>
  <c r="C252" i="7"/>
  <c r="E246" i="6"/>
  <c r="D246" i="6"/>
  <c r="G247" i="6" s="1"/>
  <c r="C250" i="6"/>
  <c r="B251" i="6"/>
  <c r="H127" i="3"/>
  <c r="F246" i="3"/>
  <c r="E248" i="10" l="1"/>
  <c r="D248" i="10"/>
  <c r="G249" i="10" s="1"/>
  <c r="B253" i="10"/>
  <c r="C252" i="10"/>
  <c r="E247" i="9"/>
  <c r="D247" i="9"/>
  <c r="G248" i="9" s="1"/>
  <c r="B254" i="9"/>
  <c r="C253" i="9"/>
  <c r="E242" i="8"/>
  <c r="D242" i="8"/>
  <c r="H243" i="8" s="1"/>
  <c r="C252" i="8"/>
  <c r="B253" i="8"/>
  <c r="E247" i="7"/>
  <c r="D247" i="7"/>
  <c r="H248" i="7" s="1"/>
  <c r="C253" i="7"/>
  <c r="B254" i="7"/>
  <c r="E247" i="6"/>
  <c r="D247" i="6"/>
  <c r="G248" i="6" s="1"/>
  <c r="B252" i="6"/>
  <c r="C251" i="6"/>
  <c r="F247" i="3"/>
  <c r="G127" i="3"/>
  <c r="I128" i="3" s="1"/>
  <c r="E249" i="10" l="1"/>
  <c r="D249" i="10" s="1"/>
  <c r="G250" i="10" s="1"/>
  <c r="C253" i="10"/>
  <c r="B254" i="10"/>
  <c r="E248" i="9"/>
  <c r="D248" i="9"/>
  <c r="G249" i="9" s="1"/>
  <c r="C254" i="9"/>
  <c r="B255" i="9"/>
  <c r="E243" i="8"/>
  <c r="D243" i="8"/>
  <c r="H244" i="8" s="1"/>
  <c r="B254" i="8"/>
  <c r="C253" i="8"/>
  <c r="E248" i="7"/>
  <c r="D248" i="7" s="1"/>
  <c r="H249" i="7" s="1"/>
  <c r="C254" i="7"/>
  <c r="B255" i="7"/>
  <c r="E248" i="6"/>
  <c r="D248" i="6"/>
  <c r="G249" i="6" s="1"/>
  <c r="B253" i="6"/>
  <c r="C252" i="6"/>
  <c r="H128" i="3"/>
  <c r="F248" i="3"/>
  <c r="E250" i="10" l="1"/>
  <c r="D250" i="10" s="1"/>
  <c r="G251" i="10" s="1"/>
  <c r="C254" i="10"/>
  <c r="B255" i="10"/>
  <c r="E249" i="9"/>
  <c r="D249" i="9"/>
  <c r="G250" i="9" s="1"/>
  <c r="B256" i="9"/>
  <c r="C255" i="9"/>
  <c r="E244" i="8"/>
  <c r="D244" i="8"/>
  <c r="H245" i="8" s="1"/>
  <c r="B255" i="8"/>
  <c r="C254" i="8"/>
  <c r="E249" i="7"/>
  <c r="D249" i="7"/>
  <c r="H250" i="7" s="1"/>
  <c r="B256" i="7"/>
  <c r="C255" i="7"/>
  <c r="E249" i="6"/>
  <c r="D249" i="6"/>
  <c r="G250" i="6" s="1"/>
  <c r="C253" i="6"/>
  <c r="B254" i="6"/>
  <c r="F249" i="3"/>
  <c r="G128" i="3"/>
  <c r="I129" i="3" s="1"/>
  <c r="E251" i="10" l="1"/>
  <c r="D251" i="10"/>
  <c r="G252" i="10" s="1"/>
  <c r="C255" i="10"/>
  <c r="B256" i="10"/>
  <c r="E250" i="9"/>
  <c r="D250" i="9"/>
  <c r="G251" i="9" s="1"/>
  <c r="B257" i="9"/>
  <c r="C256" i="9"/>
  <c r="E245" i="8"/>
  <c r="D245" i="8"/>
  <c r="H246" i="8" s="1"/>
  <c r="C255" i="8"/>
  <c r="B256" i="8"/>
  <c r="E250" i="7"/>
  <c r="D250" i="7"/>
  <c r="H251" i="7" s="1"/>
  <c r="C256" i="7"/>
  <c r="B257" i="7"/>
  <c r="E250" i="6"/>
  <c r="D250" i="6"/>
  <c r="G251" i="6" s="1"/>
  <c r="B255" i="6"/>
  <c r="C254" i="6"/>
  <c r="H129" i="3"/>
  <c r="F250" i="3"/>
  <c r="E252" i="10" l="1"/>
  <c r="D252" i="10"/>
  <c r="G253" i="10" s="1"/>
  <c r="B257" i="10"/>
  <c r="C256" i="10"/>
  <c r="E251" i="9"/>
  <c r="D251" i="9" s="1"/>
  <c r="G252" i="9" s="1"/>
  <c r="C257" i="9"/>
  <c r="B258" i="9"/>
  <c r="E246" i="8"/>
  <c r="D246" i="8"/>
  <c r="H247" i="8" s="1"/>
  <c r="C256" i="8"/>
  <c r="B257" i="8"/>
  <c r="E251" i="7"/>
  <c r="D251" i="7"/>
  <c r="H252" i="7" s="1"/>
  <c r="B258" i="7"/>
  <c r="C257" i="7"/>
  <c r="E251" i="6"/>
  <c r="D251" i="6" s="1"/>
  <c r="G252" i="6" s="1"/>
  <c r="C255" i="6"/>
  <c r="B256" i="6"/>
  <c r="F251" i="3"/>
  <c r="G129" i="3"/>
  <c r="I130" i="3" s="1"/>
  <c r="E253" i="10" l="1"/>
  <c r="D253" i="10"/>
  <c r="G254" i="10" s="1"/>
  <c r="C257" i="10"/>
  <c r="B258" i="10"/>
  <c r="E252" i="9"/>
  <c r="D252" i="9"/>
  <c r="G253" i="9" s="1"/>
  <c r="B259" i="9"/>
  <c r="C258" i="9"/>
  <c r="E247" i="8"/>
  <c r="D247" i="8"/>
  <c r="H248" i="8" s="1"/>
  <c r="B258" i="8"/>
  <c r="C257" i="8"/>
  <c r="E252" i="7"/>
  <c r="D252" i="7"/>
  <c r="H253" i="7" s="1"/>
  <c r="B259" i="7"/>
  <c r="C258" i="7"/>
  <c r="E252" i="6"/>
  <c r="D252" i="6" s="1"/>
  <c r="G253" i="6" s="1"/>
  <c r="C256" i="6"/>
  <c r="B257" i="6"/>
  <c r="H130" i="3"/>
  <c r="F252" i="3"/>
  <c r="E254" i="10" l="1"/>
  <c r="D254" i="10"/>
  <c r="G255" i="10" s="1"/>
  <c r="C258" i="10"/>
  <c r="B259" i="10"/>
  <c r="E253" i="9"/>
  <c r="D253" i="9"/>
  <c r="G254" i="9" s="1"/>
  <c r="C259" i="9"/>
  <c r="B260" i="9"/>
  <c r="E248" i="8"/>
  <c r="D248" i="8"/>
  <c r="H249" i="8" s="1"/>
  <c r="B259" i="8"/>
  <c r="C258" i="8"/>
  <c r="E253" i="7"/>
  <c r="D253" i="7"/>
  <c r="H254" i="7" s="1"/>
  <c r="C259" i="7"/>
  <c r="B260" i="7"/>
  <c r="E253" i="6"/>
  <c r="D253" i="6"/>
  <c r="G254" i="6" s="1"/>
  <c r="B258" i="6"/>
  <c r="C257" i="6"/>
  <c r="F253" i="3"/>
  <c r="G130" i="3"/>
  <c r="I131" i="3" s="1"/>
  <c r="E255" i="10" l="1"/>
  <c r="D255" i="10"/>
  <c r="G256" i="10" s="1"/>
  <c r="C259" i="10"/>
  <c r="B260" i="10"/>
  <c r="E254" i="9"/>
  <c r="D254" i="9" s="1"/>
  <c r="G255" i="9" s="1"/>
  <c r="C260" i="9"/>
  <c r="B261" i="9"/>
  <c r="E249" i="8"/>
  <c r="D249" i="8"/>
  <c r="H250" i="8" s="1"/>
  <c r="C259" i="8"/>
  <c r="B260" i="8"/>
  <c r="E254" i="7"/>
  <c r="D254" i="7"/>
  <c r="H255" i="7" s="1"/>
  <c r="B261" i="7"/>
  <c r="C260" i="7"/>
  <c r="E254" i="6"/>
  <c r="D254" i="6" s="1"/>
  <c r="G255" i="6" s="1"/>
  <c r="C258" i="6"/>
  <c r="B259" i="6"/>
  <c r="H131" i="3"/>
  <c r="F254" i="3"/>
  <c r="E256" i="10" l="1"/>
  <c r="D256" i="10"/>
  <c r="G257" i="10" s="1"/>
  <c r="B261" i="10"/>
  <c r="C260" i="10"/>
  <c r="E255" i="9"/>
  <c r="D255" i="9"/>
  <c r="G256" i="9" s="1"/>
  <c r="B262" i="9"/>
  <c r="C261" i="9"/>
  <c r="E250" i="8"/>
  <c r="D250" i="8"/>
  <c r="H251" i="8" s="1"/>
  <c r="C260" i="8"/>
  <c r="B261" i="8"/>
  <c r="E255" i="7"/>
  <c r="D255" i="7" s="1"/>
  <c r="H256" i="7" s="1"/>
  <c r="C261" i="7"/>
  <c r="B262" i="7"/>
  <c r="E255" i="6"/>
  <c r="D255" i="6"/>
  <c r="G256" i="6" s="1"/>
  <c r="B260" i="6"/>
  <c r="C259" i="6"/>
  <c r="F255" i="3"/>
  <c r="G131" i="3"/>
  <c r="I132" i="3" s="1"/>
  <c r="E257" i="10" l="1"/>
  <c r="D257" i="10"/>
  <c r="G258" i="10" s="1"/>
  <c r="C261" i="10"/>
  <c r="B262" i="10"/>
  <c r="E256" i="9"/>
  <c r="D256" i="9"/>
  <c r="G257" i="9" s="1"/>
  <c r="B263" i="9"/>
  <c r="C262" i="9"/>
  <c r="E251" i="8"/>
  <c r="D251" i="8"/>
  <c r="H252" i="8" s="1"/>
  <c r="B262" i="8"/>
  <c r="C261" i="8"/>
  <c r="E256" i="7"/>
  <c r="D256" i="7" s="1"/>
  <c r="H257" i="7" s="1"/>
  <c r="B263" i="7"/>
  <c r="C262" i="7"/>
  <c r="E256" i="6"/>
  <c r="D256" i="6"/>
  <c r="G257" i="6" s="1"/>
  <c r="B261" i="6"/>
  <c r="C260" i="6"/>
  <c r="H132" i="3"/>
  <c r="F256" i="3"/>
  <c r="E258" i="10" l="1"/>
  <c r="D258" i="10"/>
  <c r="G259" i="10" s="1"/>
  <c r="C262" i="10"/>
  <c r="B263" i="10"/>
  <c r="E257" i="9"/>
  <c r="D257" i="9" s="1"/>
  <c r="G258" i="9" s="1"/>
  <c r="C263" i="9"/>
  <c r="B264" i="9"/>
  <c r="E252" i="8"/>
  <c r="D252" i="8"/>
  <c r="H253" i="8" s="1"/>
  <c r="B263" i="8"/>
  <c r="C262" i="8"/>
  <c r="E257" i="7"/>
  <c r="D257" i="7"/>
  <c r="H258" i="7" s="1"/>
  <c r="B264" i="7"/>
  <c r="C263" i="7"/>
  <c r="E257" i="6"/>
  <c r="D257" i="6"/>
  <c r="G258" i="6" s="1"/>
  <c r="B262" i="6"/>
  <c r="C261" i="6"/>
  <c r="F257" i="3"/>
  <c r="G132" i="3"/>
  <c r="I133" i="3" s="1"/>
  <c r="E259" i="10" l="1"/>
  <c r="D259" i="10"/>
  <c r="G260" i="10" s="1"/>
  <c r="C263" i="10"/>
  <c r="B264" i="10"/>
  <c r="E258" i="9"/>
  <c r="D258" i="9" s="1"/>
  <c r="G259" i="9" s="1"/>
  <c r="B265" i="9"/>
  <c r="C264" i="9"/>
  <c r="E253" i="8"/>
  <c r="D253" i="8"/>
  <c r="H254" i="8" s="1"/>
  <c r="C263" i="8"/>
  <c r="B264" i="8"/>
  <c r="E258" i="7"/>
  <c r="D258" i="7"/>
  <c r="H259" i="7" s="1"/>
  <c r="C264" i="7"/>
  <c r="B265" i="7"/>
  <c r="E258" i="6"/>
  <c r="D258" i="6"/>
  <c r="G259" i="6" s="1"/>
  <c r="B263" i="6"/>
  <c r="C262" i="6"/>
  <c r="H133" i="3"/>
  <c r="F258" i="3"/>
  <c r="E260" i="10" l="1"/>
  <c r="D260" i="10"/>
  <c r="G261" i="10" s="1"/>
  <c r="B265" i="10"/>
  <c r="C264" i="10"/>
  <c r="E259" i="9"/>
  <c r="D259" i="9" s="1"/>
  <c r="G260" i="9" s="1"/>
  <c r="C265" i="9"/>
  <c r="B266" i="9"/>
  <c r="E254" i="8"/>
  <c r="D254" i="8"/>
  <c r="H255" i="8" s="1"/>
  <c r="C264" i="8"/>
  <c r="B265" i="8"/>
  <c r="E259" i="7"/>
  <c r="D259" i="7"/>
  <c r="H260" i="7" s="1"/>
  <c r="B266" i="7"/>
  <c r="C265" i="7"/>
  <c r="E259" i="6"/>
  <c r="D259" i="6" s="1"/>
  <c r="G260" i="6" s="1"/>
  <c r="C263" i="6"/>
  <c r="B264" i="6"/>
  <c r="F259" i="3"/>
  <c r="G133" i="3"/>
  <c r="I134" i="3" s="1"/>
  <c r="E261" i="10" l="1"/>
  <c r="D261" i="10"/>
  <c r="G262" i="10" s="1"/>
  <c r="B266" i="10"/>
  <c r="C265" i="10"/>
  <c r="E260" i="9"/>
  <c r="D260" i="9"/>
  <c r="G261" i="9" s="1"/>
  <c r="C266" i="9"/>
  <c r="B267" i="9"/>
  <c r="E255" i="8"/>
  <c r="D255" i="8"/>
  <c r="H256" i="8" s="1"/>
  <c r="B266" i="8"/>
  <c r="C265" i="8"/>
  <c r="E260" i="7"/>
  <c r="D260" i="7"/>
  <c r="H261" i="7" s="1"/>
  <c r="C266" i="7"/>
  <c r="B267" i="7"/>
  <c r="E260" i="6"/>
  <c r="D260" i="6"/>
  <c r="G261" i="6" s="1"/>
  <c r="B265" i="6"/>
  <c r="C264" i="6"/>
  <c r="H134" i="3"/>
  <c r="F260" i="3"/>
  <c r="E262" i="10" l="1"/>
  <c r="D262" i="10"/>
  <c r="G263" i="10" s="1"/>
  <c r="C266" i="10"/>
  <c r="B267" i="10"/>
  <c r="E261" i="9"/>
  <c r="D261" i="9" s="1"/>
  <c r="G262" i="9" s="1"/>
  <c r="B268" i="9"/>
  <c r="C267" i="9"/>
  <c r="E256" i="8"/>
  <c r="B267" i="8"/>
  <c r="C266" i="8"/>
  <c r="E261" i="7"/>
  <c r="D261" i="7"/>
  <c r="H262" i="7" s="1"/>
  <c r="B268" i="7"/>
  <c r="C267" i="7"/>
  <c r="E261" i="6"/>
  <c r="D261" i="6" s="1"/>
  <c r="G262" i="6" s="1"/>
  <c r="C265" i="6"/>
  <c r="B266" i="6"/>
  <c r="F261" i="3"/>
  <c r="G134" i="3"/>
  <c r="I135" i="3" s="1"/>
  <c r="E263" i="10" l="1"/>
  <c r="D263" i="10"/>
  <c r="G264" i="10" s="1"/>
  <c r="B268" i="10"/>
  <c r="C267" i="10"/>
  <c r="E262" i="9"/>
  <c r="D262" i="9" s="1"/>
  <c r="G263" i="9" s="1"/>
  <c r="C268" i="9"/>
  <c r="B269" i="9"/>
  <c r="C267" i="8"/>
  <c r="B268" i="8"/>
  <c r="D256" i="8"/>
  <c r="H257" i="8" s="1"/>
  <c r="E262" i="7"/>
  <c r="D262" i="7"/>
  <c r="H263" i="7" s="1"/>
  <c r="B269" i="7"/>
  <c r="C268" i="7"/>
  <c r="E262" i="6"/>
  <c r="D262" i="6" s="1"/>
  <c r="G263" i="6" s="1"/>
  <c r="B267" i="6"/>
  <c r="C266" i="6"/>
  <c r="H135" i="3"/>
  <c r="F262" i="3"/>
  <c r="E264" i="10" l="1"/>
  <c r="D264" i="10"/>
  <c r="G265" i="10" s="1"/>
  <c r="C268" i="10"/>
  <c r="B269" i="10"/>
  <c r="E263" i="9"/>
  <c r="D263" i="9" s="1"/>
  <c r="G264" i="9" s="1"/>
  <c r="B270" i="9"/>
  <c r="C269" i="9"/>
  <c r="C268" i="8"/>
  <c r="B269" i="8"/>
  <c r="E257" i="8"/>
  <c r="D257" i="8"/>
  <c r="H258" i="8" s="1"/>
  <c r="E263" i="7"/>
  <c r="D263" i="7"/>
  <c r="H264" i="7" s="1"/>
  <c r="B270" i="7"/>
  <c r="C269" i="7"/>
  <c r="E263" i="6"/>
  <c r="D263" i="6" s="1"/>
  <c r="G264" i="6" s="1"/>
  <c r="C267" i="6"/>
  <c r="B268" i="6"/>
  <c r="F263" i="3"/>
  <c r="G135" i="3"/>
  <c r="I136" i="3" s="1"/>
  <c r="E265" i="10" l="1"/>
  <c r="D265" i="10"/>
  <c r="G266" i="10" s="1"/>
  <c r="B270" i="10"/>
  <c r="C269" i="10"/>
  <c r="E264" i="9"/>
  <c r="D264" i="9" s="1"/>
  <c r="G265" i="9" s="1"/>
  <c r="B271" i="9"/>
  <c r="C270" i="9"/>
  <c r="E258" i="8"/>
  <c r="D258" i="8"/>
  <c r="H259" i="8" s="1"/>
  <c r="B270" i="8"/>
  <c r="C269" i="8"/>
  <c r="E264" i="7"/>
  <c r="D264" i="7"/>
  <c r="H265" i="7" s="1"/>
  <c r="C270" i="7"/>
  <c r="B271" i="7"/>
  <c r="E264" i="6"/>
  <c r="D264" i="6" s="1"/>
  <c r="G265" i="6" s="1"/>
  <c r="B269" i="6"/>
  <c r="C268" i="6"/>
  <c r="H136" i="3"/>
  <c r="F264" i="3"/>
  <c r="E266" i="10" l="1"/>
  <c r="D266" i="10"/>
  <c r="G267" i="10" s="1"/>
  <c r="B271" i="10"/>
  <c r="C270" i="10"/>
  <c r="E265" i="9"/>
  <c r="D265" i="9"/>
  <c r="G266" i="9" s="1"/>
  <c r="B272" i="9"/>
  <c r="C271" i="9"/>
  <c r="E259" i="8"/>
  <c r="D259" i="8"/>
  <c r="H260" i="8" s="1"/>
  <c r="B271" i="8"/>
  <c r="C270" i="8"/>
  <c r="E265" i="7"/>
  <c r="D265" i="7"/>
  <c r="H266" i="7" s="1"/>
  <c r="B272" i="7"/>
  <c r="C271" i="7"/>
  <c r="E265" i="6"/>
  <c r="D265" i="6"/>
  <c r="G266" i="6" s="1"/>
  <c r="B270" i="6"/>
  <c r="C269" i="6"/>
  <c r="F265" i="3"/>
  <c r="G136" i="3"/>
  <c r="I137" i="3" s="1"/>
  <c r="E267" i="10" l="1"/>
  <c r="D267" i="10"/>
  <c r="G268" i="10" s="1"/>
  <c r="C271" i="10"/>
  <c r="B272" i="10"/>
  <c r="E266" i="9"/>
  <c r="D266" i="9"/>
  <c r="G267" i="9" s="1"/>
  <c r="B273" i="9"/>
  <c r="C272" i="9"/>
  <c r="E260" i="8"/>
  <c r="D260" i="8"/>
  <c r="H261" i="8" s="1"/>
  <c r="C271" i="8"/>
  <c r="B272" i="8"/>
  <c r="E266" i="7"/>
  <c r="D266" i="7"/>
  <c r="H267" i="7" s="1"/>
  <c r="C272" i="7"/>
  <c r="B273" i="7"/>
  <c r="E266" i="6"/>
  <c r="D266" i="6" s="1"/>
  <c r="G267" i="6" s="1"/>
  <c r="C270" i="6"/>
  <c r="B271" i="6"/>
  <c r="H137" i="3"/>
  <c r="F266" i="3"/>
  <c r="E268" i="10" l="1"/>
  <c r="D268" i="10"/>
  <c r="G269" i="10" s="1"/>
  <c r="C272" i="10"/>
  <c r="B273" i="10"/>
  <c r="E267" i="9"/>
  <c r="D267" i="9"/>
  <c r="G268" i="9" s="1"/>
  <c r="C273" i="9"/>
  <c r="B274" i="9"/>
  <c r="E261" i="8"/>
  <c r="D261" i="8"/>
  <c r="H262" i="8" s="1"/>
  <c r="C272" i="8"/>
  <c r="B273" i="8"/>
  <c r="E267" i="7"/>
  <c r="D267" i="7"/>
  <c r="H268" i="7" s="1"/>
  <c r="B274" i="7"/>
  <c r="C273" i="7"/>
  <c r="E267" i="6"/>
  <c r="D267" i="6" s="1"/>
  <c r="G268" i="6" s="1"/>
  <c r="B272" i="6"/>
  <c r="C271" i="6"/>
  <c r="F267" i="3"/>
  <c r="G137" i="3"/>
  <c r="I138" i="3" s="1"/>
  <c r="E269" i="10" l="1"/>
  <c r="D269" i="10"/>
  <c r="G270" i="10" s="1"/>
  <c r="B274" i="10"/>
  <c r="C273" i="10"/>
  <c r="E268" i="9"/>
  <c r="D268" i="9" s="1"/>
  <c r="G269" i="9" s="1"/>
  <c r="C274" i="9"/>
  <c r="B275" i="9"/>
  <c r="E262" i="8"/>
  <c r="D262" i="8"/>
  <c r="H263" i="8" s="1"/>
  <c r="B274" i="8"/>
  <c r="C273" i="8"/>
  <c r="E268" i="7"/>
  <c r="D268" i="7"/>
  <c r="H269" i="7" s="1"/>
  <c r="B275" i="7"/>
  <c r="C274" i="7"/>
  <c r="E268" i="6"/>
  <c r="D268" i="6"/>
  <c r="G269" i="6" s="1"/>
  <c r="C272" i="6"/>
  <c r="B273" i="6"/>
  <c r="H138" i="3"/>
  <c r="F268" i="3"/>
  <c r="E270" i="10" l="1"/>
  <c r="D270" i="10"/>
  <c r="G271" i="10" s="1"/>
  <c r="C274" i="10"/>
  <c r="B275" i="10"/>
  <c r="E269" i="9"/>
  <c r="D269" i="9" s="1"/>
  <c r="G270" i="9" s="1"/>
  <c r="B276" i="9"/>
  <c r="C275" i="9"/>
  <c r="E263" i="8"/>
  <c r="D263" i="8"/>
  <c r="H264" i="8" s="1"/>
  <c r="B275" i="8"/>
  <c r="C274" i="8"/>
  <c r="E269" i="7"/>
  <c r="D269" i="7"/>
  <c r="H270" i="7" s="1"/>
  <c r="C275" i="7"/>
  <c r="B276" i="7"/>
  <c r="E269" i="6"/>
  <c r="D269" i="6" s="1"/>
  <c r="G270" i="6" s="1"/>
  <c r="C273" i="6"/>
  <c r="B274" i="6"/>
  <c r="F269" i="3"/>
  <c r="G138" i="3"/>
  <c r="I139" i="3" s="1"/>
  <c r="E271" i="10" l="1"/>
  <c r="D271" i="10"/>
  <c r="G272" i="10" s="1"/>
  <c r="C275" i="10"/>
  <c r="B276" i="10"/>
  <c r="E270" i="9"/>
  <c r="D270" i="9"/>
  <c r="G271" i="9" s="1"/>
  <c r="C276" i="9"/>
  <c r="B277" i="9"/>
  <c r="E264" i="8"/>
  <c r="D264" i="8"/>
  <c r="H265" i="8" s="1"/>
  <c r="C275" i="8"/>
  <c r="B276" i="8"/>
  <c r="E270" i="7"/>
  <c r="D270" i="7"/>
  <c r="H271" i="7" s="1"/>
  <c r="B277" i="7"/>
  <c r="C276" i="7"/>
  <c r="E270" i="6"/>
  <c r="D270" i="6"/>
  <c r="G271" i="6" s="1"/>
  <c r="C274" i="6"/>
  <c r="B275" i="6"/>
  <c r="H139" i="3"/>
  <c r="F270" i="3"/>
  <c r="E272" i="10" l="1"/>
  <c r="D272" i="10"/>
  <c r="G273" i="10" s="1"/>
  <c r="B277" i="10"/>
  <c r="C276" i="10"/>
  <c r="E271" i="9"/>
  <c r="D271" i="9"/>
  <c r="G272" i="9" s="1"/>
  <c r="B278" i="9"/>
  <c r="C277" i="9"/>
  <c r="E265" i="8"/>
  <c r="D265" i="8"/>
  <c r="H266" i="8" s="1"/>
  <c r="C276" i="8"/>
  <c r="B277" i="8"/>
  <c r="E271" i="7"/>
  <c r="D271" i="7"/>
  <c r="H272" i="7" s="1"/>
  <c r="C277" i="7"/>
  <c r="B278" i="7"/>
  <c r="E271" i="6"/>
  <c r="D271" i="6" s="1"/>
  <c r="G272" i="6" s="1"/>
  <c r="B276" i="6"/>
  <c r="C275" i="6"/>
  <c r="F271" i="3"/>
  <c r="G139" i="3"/>
  <c r="I140" i="3" s="1"/>
  <c r="E273" i="10" l="1"/>
  <c r="D273" i="10"/>
  <c r="G274" i="10" s="1"/>
  <c r="B278" i="10"/>
  <c r="C277" i="10"/>
  <c r="E272" i="9"/>
  <c r="D272" i="9"/>
  <c r="G273" i="9" s="1"/>
  <c r="B279" i="9"/>
  <c r="C278" i="9"/>
  <c r="E266" i="8"/>
  <c r="D266" i="8"/>
  <c r="H267" i="8" s="1"/>
  <c r="B278" i="8"/>
  <c r="C277" i="8"/>
  <c r="E272" i="7"/>
  <c r="D272" i="7"/>
  <c r="H273" i="7" s="1"/>
  <c r="B279" i="7"/>
  <c r="C278" i="7"/>
  <c r="E272" i="6"/>
  <c r="D272" i="6"/>
  <c r="G273" i="6" s="1"/>
  <c r="C276" i="6"/>
  <c r="B277" i="6"/>
  <c r="H140" i="3"/>
  <c r="F272" i="3"/>
  <c r="E274" i="10" l="1"/>
  <c r="D274" i="10" s="1"/>
  <c r="G275" i="10" s="1"/>
  <c r="C278" i="10"/>
  <c r="B279" i="10"/>
  <c r="E273" i="9"/>
  <c r="D273" i="9" s="1"/>
  <c r="G274" i="9" s="1"/>
  <c r="C279" i="9"/>
  <c r="B280" i="9"/>
  <c r="E267" i="8"/>
  <c r="D267" i="8"/>
  <c r="H268" i="8" s="1"/>
  <c r="B279" i="8"/>
  <c r="C278" i="8"/>
  <c r="E273" i="7"/>
  <c r="D273" i="7"/>
  <c r="H274" i="7" s="1"/>
  <c r="C279" i="7"/>
  <c r="B280" i="7"/>
  <c r="E273" i="6"/>
  <c r="D273" i="6"/>
  <c r="G274" i="6" s="1"/>
  <c r="B278" i="6"/>
  <c r="C277" i="6"/>
  <c r="F273" i="3"/>
  <c r="G140" i="3"/>
  <c r="I141" i="3" s="1"/>
  <c r="E275" i="10" l="1"/>
  <c r="D275" i="10"/>
  <c r="G276" i="10" s="1"/>
  <c r="B280" i="10"/>
  <c r="C279" i="10"/>
  <c r="E274" i="9"/>
  <c r="D274" i="9"/>
  <c r="G275" i="9" s="1"/>
  <c r="B281" i="9"/>
  <c r="C280" i="9"/>
  <c r="E268" i="8"/>
  <c r="D268" i="8"/>
  <c r="H269" i="8" s="1"/>
  <c r="C279" i="8"/>
  <c r="B280" i="8"/>
  <c r="E274" i="7"/>
  <c r="D274" i="7"/>
  <c r="H275" i="7" s="1"/>
  <c r="C280" i="7"/>
  <c r="B281" i="7"/>
  <c r="E274" i="6"/>
  <c r="D274" i="6"/>
  <c r="G275" i="6" s="1"/>
  <c r="C278" i="6"/>
  <c r="B279" i="6"/>
  <c r="H141" i="3"/>
  <c r="F274" i="3"/>
  <c r="E276" i="10" l="1"/>
  <c r="D276" i="10"/>
  <c r="G277" i="10" s="1"/>
  <c r="C280" i="10"/>
  <c r="B281" i="10"/>
  <c r="E275" i="9"/>
  <c r="D275" i="9" s="1"/>
  <c r="G276" i="9" s="1"/>
  <c r="C281" i="9"/>
  <c r="B282" i="9"/>
  <c r="E269" i="8"/>
  <c r="D269" i="8"/>
  <c r="H270" i="8" s="1"/>
  <c r="C280" i="8"/>
  <c r="B281" i="8"/>
  <c r="E275" i="7"/>
  <c r="D275" i="7"/>
  <c r="H276" i="7" s="1"/>
  <c r="B282" i="7"/>
  <c r="C281" i="7"/>
  <c r="E275" i="6"/>
  <c r="D275" i="6"/>
  <c r="G276" i="6" s="1"/>
  <c r="B280" i="6"/>
  <c r="C279" i="6"/>
  <c r="F275" i="3"/>
  <c r="G141" i="3"/>
  <c r="I142" i="3" s="1"/>
  <c r="E277" i="10" l="1"/>
  <c r="D277" i="10"/>
  <c r="G278" i="10" s="1"/>
  <c r="B282" i="10"/>
  <c r="C281" i="10"/>
  <c r="E276" i="9"/>
  <c r="D276" i="9"/>
  <c r="G277" i="9" s="1"/>
  <c r="C282" i="9"/>
  <c r="B283" i="9"/>
  <c r="E270" i="8"/>
  <c r="D270" i="8"/>
  <c r="H271" i="8" s="1"/>
  <c r="B282" i="8"/>
  <c r="C281" i="8"/>
  <c r="E276" i="7"/>
  <c r="D276" i="7"/>
  <c r="H277" i="7" s="1"/>
  <c r="B283" i="7"/>
  <c r="C282" i="7"/>
  <c r="E276" i="6"/>
  <c r="D276" i="6" s="1"/>
  <c r="G277" i="6" s="1"/>
  <c r="B281" i="6"/>
  <c r="C280" i="6"/>
  <c r="H142" i="3"/>
  <c r="F276" i="3"/>
  <c r="E278" i="10" l="1"/>
  <c r="D278" i="10"/>
  <c r="G279" i="10" s="1"/>
  <c r="B283" i="10"/>
  <c r="C282" i="10"/>
  <c r="E277" i="9"/>
  <c r="D277" i="9"/>
  <c r="G278" i="9" s="1"/>
  <c r="B284" i="9"/>
  <c r="C283" i="9"/>
  <c r="E271" i="8"/>
  <c r="D271" i="8"/>
  <c r="H272" i="8" s="1"/>
  <c r="B283" i="8"/>
  <c r="C282" i="8"/>
  <c r="E277" i="7"/>
  <c r="D277" i="7"/>
  <c r="H278" i="7" s="1"/>
  <c r="C283" i="7"/>
  <c r="B284" i="7"/>
  <c r="E277" i="6"/>
  <c r="D277" i="6"/>
  <c r="G278" i="6" s="1"/>
  <c r="C281" i="6"/>
  <c r="B282" i="6"/>
  <c r="F277" i="3"/>
  <c r="G142" i="3"/>
  <c r="I143" i="3" s="1"/>
  <c r="E279" i="10" l="1"/>
  <c r="D279" i="10"/>
  <c r="G280" i="10" s="1"/>
  <c r="C283" i="10"/>
  <c r="B284" i="10"/>
  <c r="E278" i="9"/>
  <c r="D278" i="9" s="1"/>
  <c r="G279" i="9" s="1"/>
  <c r="C284" i="9"/>
  <c r="B285" i="9"/>
  <c r="E272" i="8"/>
  <c r="D272" i="8"/>
  <c r="H273" i="8" s="1"/>
  <c r="C283" i="8"/>
  <c r="B284" i="8"/>
  <c r="E278" i="7"/>
  <c r="D278" i="7"/>
  <c r="H279" i="7" s="1"/>
  <c r="B285" i="7"/>
  <c r="C284" i="7"/>
  <c r="E278" i="6"/>
  <c r="D278" i="6" s="1"/>
  <c r="G279" i="6" s="1"/>
  <c r="B283" i="6"/>
  <c r="C282" i="6"/>
  <c r="H143" i="3"/>
  <c r="F278" i="3"/>
  <c r="E280" i="10" l="1"/>
  <c r="D280" i="10"/>
  <c r="G281" i="10" s="1"/>
  <c r="B285" i="10"/>
  <c r="C284" i="10"/>
  <c r="E279" i="9"/>
  <c r="D279" i="9"/>
  <c r="G280" i="9" s="1"/>
  <c r="B286" i="9"/>
  <c r="C285" i="9"/>
  <c r="E273" i="8"/>
  <c r="D273" i="8"/>
  <c r="H274" i="8" s="1"/>
  <c r="C284" i="8"/>
  <c r="B285" i="8"/>
  <c r="E279" i="7"/>
  <c r="D279" i="7"/>
  <c r="H280" i="7" s="1"/>
  <c r="C285" i="7"/>
  <c r="B286" i="7"/>
  <c r="E279" i="6"/>
  <c r="D279" i="6" s="1"/>
  <c r="G280" i="6" s="1"/>
  <c r="C283" i="6"/>
  <c r="B284" i="6"/>
  <c r="F279" i="3"/>
  <c r="G143" i="3"/>
  <c r="I144" i="3" s="1"/>
  <c r="E281" i="10" l="1"/>
  <c r="D281" i="10"/>
  <c r="G282" i="10" s="1"/>
  <c r="B286" i="10"/>
  <c r="C285" i="10"/>
  <c r="E280" i="9"/>
  <c r="D280" i="9" s="1"/>
  <c r="G281" i="9" s="1"/>
  <c r="B287" i="9"/>
  <c r="C286" i="9"/>
  <c r="E274" i="8"/>
  <c r="D274" i="8"/>
  <c r="H275" i="8" s="1"/>
  <c r="B286" i="8"/>
  <c r="C285" i="8"/>
  <c r="E280" i="7"/>
  <c r="D280" i="7"/>
  <c r="H281" i="7" s="1"/>
  <c r="B287" i="7"/>
  <c r="C286" i="7"/>
  <c r="E280" i="6"/>
  <c r="D280" i="6"/>
  <c r="G281" i="6" s="1"/>
  <c r="B285" i="6"/>
  <c r="C284" i="6"/>
  <c r="H144" i="3"/>
  <c r="F280" i="3"/>
  <c r="E282" i="10" l="1"/>
  <c r="D282" i="10"/>
  <c r="G283" i="10" s="1"/>
  <c r="C286" i="10"/>
  <c r="B287" i="10"/>
  <c r="E281" i="9"/>
  <c r="D281" i="9"/>
  <c r="G282" i="9" s="1"/>
  <c r="C287" i="9"/>
  <c r="B288" i="9"/>
  <c r="E275" i="8"/>
  <c r="D275" i="8"/>
  <c r="H276" i="8" s="1"/>
  <c r="B287" i="8"/>
  <c r="C286" i="8"/>
  <c r="E281" i="7"/>
  <c r="D281" i="7" s="1"/>
  <c r="H282" i="7" s="1"/>
  <c r="C287" i="7"/>
  <c r="B288" i="7"/>
  <c r="E281" i="6"/>
  <c r="D281" i="6"/>
  <c r="G282" i="6" s="1"/>
  <c r="B286" i="6"/>
  <c r="C285" i="6"/>
  <c r="F281" i="3"/>
  <c r="G144" i="3"/>
  <c r="I145" i="3" s="1"/>
  <c r="E283" i="10" l="1"/>
  <c r="D283" i="10"/>
  <c r="G284" i="10" s="1"/>
  <c r="B288" i="10"/>
  <c r="C287" i="10"/>
  <c r="E282" i="9"/>
  <c r="D282" i="9" s="1"/>
  <c r="G283" i="9" s="1"/>
  <c r="B289" i="9"/>
  <c r="C288" i="9"/>
  <c r="E276" i="8"/>
  <c r="D276" i="8"/>
  <c r="H277" i="8" s="1"/>
  <c r="C287" i="8"/>
  <c r="B288" i="8"/>
  <c r="E282" i="7"/>
  <c r="D282" i="7"/>
  <c r="H283" i="7" s="1"/>
  <c r="C288" i="7"/>
  <c r="B289" i="7"/>
  <c r="E282" i="6"/>
  <c r="D282" i="6" s="1"/>
  <c r="G283" i="6" s="1"/>
  <c r="B287" i="6"/>
  <c r="C286" i="6"/>
  <c r="H145" i="3"/>
  <c r="F282" i="3"/>
  <c r="E284" i="10" l="1"/>
  <c r="D284" i="10"/>
  <c r="G285" i="10" s="1"/>
  <c r="C288" i="10"/>
  <c r="B289" i="10"/>
  <c r="E283" i="9"/>
  <c r="D283" i="9"/>
  <c r="G284" i="9" s="1"/>
  <c r="C289" i="9"/>
  <c r="B290" i="9"/>
  <c r="E277" i="8"/>
  <c r="D277" i="8"/>
  <c r="H278" i="8" s="1"/>
  <c r="C288" i="8"/>
  <c r="B289" i="8"/>
  <c r="E283" i="7"/>
  <c r="D283" i="7"/>
  <c r="H284" i="7" s="1"/>
  <c r="B290" i="7"/>
  <c r="C289" i="7"/>
  <c r="E283" i="6"/>
  <c r="D283" i="6"/>
  <c r="G284" i="6" s="1"/>
  <c r="C287" i="6"/>
  <c r="B288" i="6"/>
  <c r="F283" i="3"/>
  <c r="G145" i="3"/>
  <c r="I146" i="3" s="1"/>
  <c r="E285" i="10" l="1"/>
  <c r="D285" i="10"/>
  <c r="G286" i="10" s="1"/>
  <c r="B290" i="10"/>
  <c r="C289" i="10"/>
  <c r="E284" i="9"/>
  <c r="D284" i="9"/>
  <c r="G285" i="9" s="1"/>
  <c r="C290" i="9"/>
  <c r="B291" i="9"/>
  <c r="E278" i="8"/>
  <c r="D278" i="8"/>
  <c r="H279" i="8" s="1"/>
  <c r="B290" i="8"/>
  <c r="C289" i="8"/>
  <c r="E284" i="7"/>
  <c r="D284" i="7"/>
  <c r="H285" i="7" s="1"/>
  <c r="B291" i="7"/>
  <c r="C290" i="7"/>
  <c r="E284" i="6"/>
  <c r="D284" i="6"/>
  <c r="G285" i="6" s="1"/>
  <c r="B289" i="6"/>
  <c r="C288" i="6"/>
  <c r="H146" i="3"/>
  <c r="F284" i="3"/>
  <c r="E286" i="10" l="1"/>
  <c r="D286" i="10"/>
  <c r="G287" i="10" s="1"/>
  <c r="B291" i="10"/>
  <c r="C290" i="10"/>
  <c r="E285" i="9"/>
  <c r="D285" i="9"/>
  <c r="G286" i="9" s="1"/>
  <c r="B292" i="9"/>
  <c r="C291" i="9"/>
  <c r="E279" i="8"/>
  <c r="D279" i="8"/>
  <c r="H280" i="8" s="1"/>
  <c r="B291" i="8"/>
  <c r="C290" i="8"/>
  <c r="E285" i="7"/>
  <c r="D285" i="7"/>
  <c r="H286" i="7" s="1"/>
  <c r="B292" i="7"/>
  <c r="C291" i="7"/>
  <c r="E285" i="6"/>
  <c r="D285" i="6"/>
  <c r="G286" i="6" s="1"/>
  <c r="C289" i="6"/>
  <c r="B290" i="6"/>
  <c r="F285" i="3"/>
  <c r="G146" i="3"/>
  <c r="I147" i="3" s="1"/>
  <c r="E287" i="10" l="1"/>
  <c r="D287" i="10"/>
  <c r="G288" i="10" s="1"/>
  <c r="C291" i="10"/>
  <c r="B292" i="10"/>
  <c r="E286" i="9"/>
  <c r="D286" i="9"/>
  <c r="G287" i="9" s="1"/>
  <c r="C292" i="9"/>
  <c r="B293" i="9"/>
  <c r="E280" i="8"/>
  <c r="D280" i="8"/>
  <c r="H281" i="8" s="1"/>
  <c r="C291" i="8"/>
  <c r="B292" i="8"/>
  <c r="E286" i="7"/>
  <c r="D286" i="7"/>
  <c r="H287" i="7" s="1"/>
  <c r="B293" i="7"/>
  <c r="C292" i="7"/>
  <c r="E286" i="6"/>
  <c r="D286" i="6" s="1"/>
  <c r="G287" i="6" s="1"/>
  <c r="B291" i="6"/>
  <c r="C290" i="6"/>
  <c r="H147" i="3"/>
  <c r="F286" i="3"/>
  <c r="E288" i="10" l="1"/>
  <c r="D288" i="10"/>
  <c r="G289" i="10" s="1"/>
  <c r="B293" i="10"/>
  <c r="C292" i="10"/>
  <c r="E287" i="9"/>
  <c r="D287" i="9"/>
  <c r="G288" i="9" s="1"/>
  <c r="B294" i="9"/>
  <c r="C293" i="9"/>
  <c r="E281" i="8"/>
  <c r="D281" i="8"/>
  <c r="H282" i="8" s="1"/>
  <c r="C292" i="8"/>
  <c r="B293" i="8"/>
  <c r="E287" i="7"/>
  <c r="D287" i="7"/>
  <c r="H288" i="7" s="1"/>
  <c r="C293" i="7"/>
  <c r="B294" i="7"/>
  <c r="E287" i="6"/>
  <c r="D287" i="6" s="1"/>
  <c r="G288" i="6" s="1"/>
  <c r="C291" i="6"/>
  <c r="B292" i="6"/>
  <c r="F287" i="3"/>
  <c r="G147" i="3"/>
  <c r="I148" i="3" s="1"/>
  <c r="E289" i="10" l="1"/>
  <c r="D289" i="10"/>
  <c r="G290" i="10" s="1"/>
  <c r="B294" i="10"/>
  <c r="C293" i="10"/>
  <c r="E288" i="9"/>
  <c r="D288" i="9" s="1"/>
  <c r="G289" i="9" s="1"/>
  <c r="B295" i="9"/>
  <c r="C294" i="9"/>
  <c r="E282" i="8"/>
  <c r="D282" i="8"/>
  <c r="H283" i="8" s="1"/>
  <c r="B294" i="8"/>
  <c r="C293" i="8"/>
  <c r="E288" i="7"/>
  <c r="D288" i="7"/>
  <c r="H289" i="7" s="1"/>
  <c r="B295" i="7"/>
  <c r="C294" i="7"/>
  <c r="E288" i="6"/>
  <c r="D288" i="6" s="1"/>
  <c r="G289" i="6" s="1"/>
  <c r="B293" i="6"/>
  <c r="C292" i="6"/>
  <c r="H148" i="3"/>
  <c r="F288" i="3"/>
  <c r="E290" i="10" l="1"/>
  <c r="D290" i="10"/>
  <c r="G291" i="10" s="1"/>
  <c r="C294" i="10"/>
  <c r="B295" i="10"/>
  <c r="E289" i="9"/>
  <c r="D289" i="9"/>
  <c r="G290" i="9" s="1"/>
  <c r="C295" i="9"/>
  <c r="B296" i="9"/>
  <c r="E283" i="8"/>
  <c r="D283" i="8"/>
  <c r="H284" i="8" s="1"/>
  <c r="B295" i="8"/>
  <c r="C294" i="8"/>
  <c r="E289" i="7"/>
  <c r="D289" i="7"/>
  <c r="H290" i="7" s="1"/>
  <c r="B296" i="7"/>
  <c r="C295" i="7"/>
  <c r="E289" i="6"/>
  <c r="D289" i="6" s="1"/>
  <c r="G290" i="6" s="1"/>
  <c r="B294" i="6"/>
  <c r="C293" i="6"/>
  <c r="F289" i="3"/>
  <c r="G148" i="3"/>
  <c r="I149" i="3" s="1"/>
  <c r="E291" i="10" l="1"/>
  <c r="D291" i="10"/>
  <c r="G292" i="10" s="1"/>
  <c r="B296" i="10"/>
  <c r="C295" i="10"/>
  <c r="E290" i="9"/>
  <c r="D290" i="9"/>
  <c r="G291" i="9" s="1"/>
  <c r="B297" i="9"/>
  <c r="C296" i="9"/>
  <c r="E284" i="8"/>
  <c r="D284" i="8"/>
  <c r="H285" i="8" s="1"/>
  <c r="C295" i="8"/>
  <c r="B296" i="8"/>
  <c r="E290" i="7"/>
  <c r="D290" i="7"/>
  <c r="H291" i="7" s="1"/>
  <c r="C296" i="7"/>
  <c r="B297" i="7"/>
  <c r="E290" i="6"/>
  <c r="D290" i="6"/>
  <c r="G291" i="6" s="1"/>
  <c r="C294" i="6"/>
  <c r="B295" i="6"/>
  <c r="H149" i="3"/>
  <c r="F290" i="3"/>
  <c r="E292" i="10" l="1"/>
  <c r="D292" i="10"/>
  <c r="G293" i="10" s="1"/>
  <c r="C296" i="10"/>
  <c r="B297" i="10"/>
  <c r="E291" i="9"/>
  <c r="D291" i="9"/>
  <c r="G292" i="9" s="1"/>
  <c r="C297" i="9"/>
  <c r="B298" i="9"/>
  <c r="E285" i="8"/>
  <c r="D285" i="8"/>
  <c r="H286" i="8" s="1"/>
  <c r="C296" i="8"/>
  <c r="B297" i="8"/>
  <c r="E291" i="7"/>
  <c r="D291" i="7"/>
  <c r="H292" i="7" s="1"/>
  <c r="B298" i="7"/>
  <c r="C297" i="7"/>
  <c r="E291" i="6"/>
  <c r="D291" i="6"/>
  <c r="G292" i="6" s="1"/>
  <c r="C295" i="6"/>
  <c r="B296" i="6"/>
  <c r="F291" i="3"/>
  <c r="G149" i="3"/>
  <c r="I150" i="3" s="1"/>
  <c r="E293" i="10" l="1"/>
  <c r="D293" i="10"/>
  <c r="G294" i="10" s="1"/>
  <c r="B298" i="10"/>
  <c r="C297" i="10"/>
  <c r="E292" i="9"/>
  <c r="D292" i="9"/>
  <c r="G293" i="9" s="1"/>
  <c r="C298" i="9"/>
  <c r="B299" i="9"/>
  <c r="E286" i="8"/>
  <c r="D286" i="8"/>
  <c r="H287" i="8" s="1"/>
  <c r="B298" i="8"/>
  <c r="C297" i="8"/>
  <c r="E292" i="7"/>
  <c r="D292" i="7"/>
  <c r="H293" i="7" s="1"/>
  <c r="C298" i="7"/>
  <c r="B299" i="7"/>
  <c r="E292" i="6"/>
  <c r="D292" i="6" s="1"/>
  <c r="G293" i="6" s="1"/>
  <c r="B297" i="6"/>
  <c r="C296" i="6"/>
  <c r="H150" i="3"/>
  <c r="F292" i="3"/>
  <c r="E294" i="10" l="1"/>
  <c r="D294" i="10"/>
  <c r="G295" i="10" s="1"/>
  <c r="C298" i="10"/>
  <c r="B299" i="10"/>
  <c r="E293" i="9"/>
  <c r="D293" i="9" s="1"/>
  <c r="G294" i="9" s="1"/>
  <c r="B300" i="9"/>
  <c r="C299" i="9"/>
  <c r="E287" i="8"/>
  <c r="D287" i="8"/>
  <c r="H288" i="8" s="1"/>
  <c r="B299" i="8"/>
  <c r="C298" i="8"/>
  <c r="E293" i="7"/>
  <c r="D293" i="7"/>
  <c r="H294" i="7" s="1"/>
  <c r="B300" i="7"/>
  <c r="C299" i="7"/>
  <c r="E293" i="6"/>
  <c r="D293" i="6"/>
  <c r="G294" i="6" s="1"/>
  <c r="C297" i="6"/>
  <c r="B298" i="6"/>
  <c r="F293" i="3"/>
  <c r="G150" i="3"/>
  <c r="I151" i="3" s="1"/>
  <c r="E295" i="10" l="1"/>
  <c r="D295" i="10"/>
  <c r="G296" i="10" s="1"/>
  <c r="C299" i="10"/>
  <c r="B300" i="10"/>
  <c r="E294" i="9"/>
  <c r="D294" i="9" s="1"/>
  <c r="G295" i="9" s="1"/>
  <c r="C300" i="9"/>
  <c r="B301" i="9"/>
  <c r="E288" i="8"/>
  <c r="D288" i="8"/>
  <c r="H289" i="8" s="1"/>
  <c r="C299" i="8"/>
  <c r="B300" i="8"/>
  <c r="E294" i="7"/>
  <c r="D294" i="7"/>
  <c r="H295" i="7" s="1"/>
  <c r="B301" i="7"/>
  <c r="C300" i="7"/>
  <c r="E294" i="6"/>
  <c r="D294" i="6"/>
  <c r="G295" i="6" s="1"/>
  <c r="B299" i="6"/>
  <c r="C298" i="6"/>
  <c r="H151" i="3"/>
  <c r="F294" i="3"/>
  <c r="E296" i="10" l="1"/>
  <c r="D296" i="10"/>
  <c r="G297" i="10" s="1"/>
  <c r="B301" i="10"/>
  <c r="C300" i="10"/>
  <c r="E295" i="9"/>
  <c r="D295" i="9"/>
  <c r="G296" i="9" s="1"/>
  <c r="B302" i="9"/>
  <c r="C301" i="9"/>
  <c r="E289" i="8"/>
  <c r="D289" i="8"/>
  <c r="H290" i="8" s="1"/>
  <c r="C300" i="8"/>
  <c r="B301" i="8"/>
  <c r="E295" i="7"/>
  <c r="D295" i="7"/>
  <c r="H296" i="7" s="1"/>
  <c r="C301" i="7"/>
  <c r="B302" i="7"/>
  <c r="E295" i="6"/>
  <c r="D295" i="6"/>
  <c r="G296" i="6" s="1"/>
  <c r="C299" i="6"/>
  <c r="B300" i="6"/>
  <c r="F295" i="3"/>
  <c r="G151" i="3"/>
  <c r="I152" i="3" s="1"/>
  <c r="E297" i="10" l="1"/>
  <c r="D297" i="10"/>
  <c r="G298" i="10" s="1"/>
  <c r="B302" i="10"/>
  <c r="C301" i="10"/>
  <c r="E296" i="9"/>
  <c r="D296" i="9"/>
  <c r="G297" i="9" s="1"/>
  <c r="B303" i="9"/>
  <c r="C302" i="9"/>
  <c r="E290" i="8"/>
  <c r="D290" i="8"/>
  <c r="H291" i="8" s="1"/>
  <c r="B302" i="8"/>
  <c r="C301" i="8"/>
  <c r="E296" i="7"/>
  <c r="D296" i="7" s="1"/>
  <c r="H297" i="7" s="1"/>
  <c r="B303" i="7"/>
  <c r="C302" i="7"/>
  <c r="E296" i="6"/>
  <c r="D296" i="6" s="1"/>
  <c r="G297" i="6" s="1"/>
  <c r="B301" i="6"/>
  <c r="C300" i="6"/>
  <c r="H152" i="3"/>
  <c r="F296" i="3"/>
  <c r="E298" i="10" l="1"/>
  <c r="D298" i="10"/>
  <c r="G299" i="10" s="1"/>
  <c r="B303" i="10"/>
  <c r="C302" i="10"/>
  <c r="E297" i="9"/>
  <c r="D297" i="9" s="1"/>
  <c r="G298" i="9" s="1"/>
  <c r="C303" i="9"/>
  <c r="B304" i="9"/>
  <c r="E291" i="8"/>
  <c r="D291" i="8"/>
  <c r="H292" i="8" s="1"/>
  <c r="B303" i="8"/>
  <c r="C302" i="8"/>
  <c r="E297" i="7"/>
  <c r="D297" i="7"/>
  <c r="H298" i="7" s="1"/>
  <c r="B304" i="7"/>
  <c r="C303" i="7"/>
  <c r="E297" i="6"/>
  <c r="D297" i="6" s="1"/>
  <c r="G298" i="6" s="1"/>
  <c r="B302" i="6"/>
  <c r="C301" i="6"/>
  <c r="F297" i="3"/>
  <c r="G152" i="3"/>
  <c r="I153" i="3" s="1"/>
  <c r="E299" i="10" l="1"/>
  <c r="D299" i="10"/>
  <c r="G300" i="10" s="1"/>
  <c r="C303" i="10"/>
  <c r="B304" i="10"/>
  <c r="E298" i="9"/>
  <c r="D298" i="9" s="1"/>
  <c r="G299" i="9" s="1"/>
  <c r="B305" i="9"/>
  <c r="C304" i="9"/>
  <c r="E292" i="8"/>
  <c r="D292" i="8"/>
  <c r="H293" i="8" s="1"/>
  <c r="C303" i="8"/>
  <c r="B304" i="8"/>
  <c r="E298" i="7"/>
  <c r="D298" i="7"/>
  <c r="H299" i="7" s="1"/>
  <c r="C304" i="7"/>
  <c r="B305" i="7"/>
  <c r="E298" i="6"/>
  <c r="D298" i="6"/>
  <c r="G299" i="6" s="1"/>
  <c r="C302" i="6"/>
  <c r="B303" i="6"/>
  <c r="H153" i="3"/>
  <c r="F298" i="3"/>
  <c r="E300" i="10" l="1"/>
  <c r="D300" i="10"/>
  <c r="G301" i="10" s="1"/>
  <c r="B305" i="10"/>
  <c r="C304" i="10"/>
  <c r="E299" i="9"/>
  <c r="D299" i="9" s="1"/>
  <c r="G300" i="9" s="1"/>
  <c r="C305" i="9"/>
  <c r="B306" i="9"/>
  <c r="E293" i="8"/>
  <c r="C304" i="8"/>
  <c r="B305" i="8"/>
  <c r="E299" i="7"/>
  <c r="D299" i="7"/>
  <c r="H300" i="7" s="1"/>
  <c r="B306" i="7"/>
  <c r="C305" i="7"/>
  <c r="E299" i="6"/>
  <c r="D299" i="6"/>
  <c r="G300" i="6" s="1"/>
  <c r="B304" i="6"/>
  <c r="C303" i="6"/>
  <c r="F299" i="3"/>
  <c r="G153" i="3"/>
  <c r="I154" i="3" s="1"/>
  <c r="E301" i="10" l="1"/>
  <c r="D301" i="10"/>
  <c r="G302" i="10" s="1"/>
  <c r="B306" i="10"/>
  <c r="C305" i="10"/>
  <c r="E300" i="9"/>
  <c r="D300" i="9" s="1"/>
  <c r="G301" i="9" s="1"/>
  <c r="C306" i="9"/>
  <c r="B307" i="9"/>
  <c r="B306" i="8"/>
  <c r="C305" i="8"/>
  <c r="D293" i="8"/>
  <c r="H294" i="8" s="1"/>
  <c r="E300" i="7"/>
  <c r="D300" i="7"/>
  <c r="H301" i="7" s="1"/>
  <c r="C306" i="7"/>
  <c r="B307" i="7"/>
  <c r="E300" i="6"/>
  <c r="D300" i="6"/>
  <c r="G301" i="6" s="1"/>
  <c r="B305" i="6"/>
  <c r="C304" i="6"/>
  <c r="H154" i="3"/>
  <c r="F300" i="3"/>
  <c r="E302" i="10" l="1"/>
  <c r="D302" i="10"/>
  <c r="G303" i="10" s="1"/>
  <c r="C306" i="10"/>
  <c r="B307" i="10"/>
  <c r="E301" i="9"/>
  <c r="D301" i="9"/>
  <c r="G302" i="9" s="1"/>
  <c r="B308" i="9"/>
  <c r="C307" i="9"/>
  <c r="E294" i="8"/>
  <c r="D294" i="8"/>
  <c r="H295" i="8" s="1"/>
  <c r="B307" i="8"/>
  <c r="C306" i="8"/>
  <c r="E301" i="7"/>
  <c r="D301" i="7"/>
  <c r="H302" i="7" s="1"/>
  <c r="C307" i="7"/>
  <c r="B308" i="7"/>
  <c r="E301" i="6"/>
  <c r="D301" i="6"/>
  <c r="G302" i="6" s="1"/>
  <c r="C305" i="6"/>
  <c r="B306" i="6"/>
  <c r="F301" i="3"/>
  <c r="G154" i="3"/>
  <c r="I155" i="3" s="1"/>
  <c r="E303" i="10" l="1"/>
  <c r="D303" i="10"/>
  <c r="G304" i="10" s="1"/>
  <c r="B308" i="10"/>
  <c r="C307" i="10"/>
  <c r="E302" i="9"/>
  <c r="D302" i="9" s="1"/>
  <c r="G303" i="9" s="1"/>
  <c r="B309" i="9"/>
  <c r="C308" i="9"/>
  <c r="E295" i="8"/>
  <c r="D295" i="8"/>
  <c r="H296" i="8" s="1"/>
  <c r="C307" i="8"/>
  <c r="B308" i="8"/>
  <c r="E302" i="7"/>
  <c r="D302" i="7"/>
  <c r="H303" i="7" s="1"/>
  <c r="B309" i="7"/>
  <c r="C308" i="7"/>
  <c r="E302" i="6"/>
  <c r="D302" i="6"/>
  <c r="G303" i="6" s="1"/>
  <c r="B307" i="6"/>
  <c r="C306" i="6"/>
  <c r="H155" i="3"/>
  <c r="F302" i="3"/>
  <c r="B309" i="10" l="1"/>
  <c r="C308" i="10"/>
  <c r="E304" i="10"/>
  <c r="D304" i="10"/>
  <c r="G305" i="10" s="1"/>
  <c r="E303" i="9"/>
  <c r="D303" i="9"/>
  <c r="G304" i="9" s="1"/>
  <c r="B310" i="9"/>
  <c r="C309" i="9"/>
  <c r="E296" i="8"/>
  <c r="D296" i="8"/>
  <c r="H297" i="8" s="1"/>
  <c r="C308" i="8"/>
  <c r="B309" i="8"/>
  <c r="E303" i="7"/>
  <c r="D303" i="7"/>
  <c r="H304" i="7" s="1"/>
  <c r="C309" i="7"/>
  <c r="B310" i="7"/>
  <c r="E303" i="6"/>
  <c r="D303" i="6" s="1"/>
  <c r="G304" i="6" s="1"/>
  <c r="B308" i="6"/>
  <c r="C307" i="6"/>
  <c r="F303" i="3"/>
  <c r="G155" i="3"/>
  <c r="I156" i="3" s="1"/>
  <c r="E305" i="10" l="1"/>
  <c r="D305" i="10"/>
  <c r="G306" i="10" s="1"/>
  <c r="B310" i="10"/>
  <c r="C309" i="10"/>
  <c r="E304" i="9"/>
  <c r="D304" i="9" s="1"/>
  <c r="G305" i="9" s="1"/>
  <c r="C310" i="9"/>
  <c r="B311" i="9"/>
  <c r="E297" i="8"/>
  <c r="D297" i="8"/>
  <c r="H298" i="8" s="1"/>
  <c r="B310" i="8"/>
  <c r="C309" i="8"/>
  <c r="E304" i="7"/>
  <c r="D304" i="7"/>
  <c r="H305" i="7" s="1"/>
  <c r="C310" i="7"/>
  <c r="B311" i="7"/>
  <c r="E304" i="6"/>
  <c r="D304" i="6"/>
  <c r="G305" i="6" s="1"/>
  <c r="B309" i="6"/>
  <c r="C308" i="6"/>
  <c r="H156" i="3"/>
  <c r="F304" i="3"/>
  <c r="E306" i="10" l="1"/>
  <c r="D306" i="10"/>
  <c r="G307" i="10" s="1"/>
  <c r="B311" i="10"/>
  <c r="C310" i="10"/>
  <c r="E305" i="9"/>
  <c r="D305" i="9" s="1"/>
  <c r="G306" i="9" s="1"/>
  <c r="B312" i="9"/>
  <c r="C311" i="9"/>
  <c r="E298" i="8"/>
  <c r="D298" i="8"/>
  <c r="H299" i="8" s="1"/>
  <c r="B311" i="8"/>
  <c r="C310" i="8"/>
  <c r="E305" i="7"/>
  <c r="D305" i="7"/>
  <c r="H306" i="7" s="1"/>
  <c r="B312" i="7"/>
  <c r="C311" i="7"/>
  <c r="E305" i="6"/>
  <c r="D305" i="6"/>
  <c r="G306" i="6" s="1"/>
  <c r="B310" i="6"/>
  <c r="C309" i="6"/>
  <c r="F305" i="3"/>
  <c r="G156" i="3"/>
  <c r="I157" i="3" s="1"/>
  <c r="E307" i="10" l="1"/>
  <c r="D307" i="10"/>
  <c r="G308" i="10" s="1"/>
  <c r="B312" i="10"/>
  <c r="C311" i="10"/>
  <c r="E306" i="9"/>
  <c r="D306" i="9" s="1"/>
  <c r="G307" i="9" s="1"/>
  <c r="C312" i="9"/>
  <c r="B313" i="9"/>
  <c r="E299" i="8"/>
  <c r="D299" i="8"/>
  <c r="H300" i="8" s="1"/>
  <c r="C311" i="8"/>
  <c r="B312" i="8"/>
  <c r="E306" i="7"/>
  <c r="D306" i="7"/>
  <c r="H307" i="7" s="1"/>
  <c r="C312" i="7"/>
  <c r="B313" i="7"/>
  <c r="E306" i="6"/>
  <c r="D306" i="6"/>
  <c r="G307" i="6" s="1"/>
  <c r="C310" i="6"/>
  <c r="B311" i="6"/>
  <c r="H157" i="3"/>
  <c r="F306" i="3"/>
  <c r="E308" i="10" l="1"/>
  <c r="D308" i="10"/>
  <c r="G309" i="10" s="1"/>
  <c r="C312" i="10"/>
  <c r="B313" i="10"/>
  <c r="E307" i="9"/>
  <c r="D307" i="9" s="1"/>
  <c r="G308" i="9" s="1"/>
  <c r="B314" i="9"/>
  <c r="C313" i="9"/>
  <c r="E300" i="8"/>
  <c r="D300" i="8"/>
  <c r="H301" i="8" s="1"/>
  <c r="C312" i="8"/>
  <c r="B313" i="8"/>
  <c r="E307" i="7"/>
  <c r="D307" i="7"/>
  <c r="H308" i="7" s="1"/>
  <c r="B314" i="7"/>
  <c r="C313" i="7"/>
  <c r="E307" i="6"/>
  <c r="D307" i="6"/>
  <c r="G308" i="6" s="1"/>
  <c r="B312" i="6"/>
  <c r="C311" i="6"/>
  <c r="F307" i="3"/>
  <c r="G157" i="3"/>
  <c r="I158" i="3" s="1"/>
  <c r="E309" i="10" l="1"/>
  <c r="D309" i="10"/>
  <c r="G310" i="10" s="1"/>
  <c r="B314" i="10"/>
  <c r="C313" i="10"/>
  <c r="E308" i="9"/>
  <c r="D308" i="9" s="1"/>
  <c r="G309" i="9" s="1"/>
  <c r="B315" i="9"/>
  <c r="C314" i="9"/>
  <c r="E301" i="8"/>
  <c r="D301" i="8"/>
  <c r="H302" i="8" s="1"/>
  <c r="C313" i="8"/>
  <c r="B314" i="8"/>
  <c r="E308" i="7"/>
  <c r="D308" i="7"/>
  <c r="H309" i="7" s="1"/>
  <c r="B315" i="7"/>
  <c r="C314" i="7"/>
  <c r="E308" i="6"/>
  <c r="D308" i="6" s="1"/>
  <c r="G309" i="6" s="1"/>
  <c r="C312" i="6"/>
  <c r="B313" i="6"/>
  <c r="H158" i="3"/>
  <c r="F308" i="3"/>
  <c r="E310" i="10" l="1"/>
  <c r="D310" i="10" s="1"/>
  <c r="G311" i="10" s="1"/>
  <c r="C314" i="10"/>
  <c r="B315" i="10"/>
  <c r="E309" i="9"/>
  <c r="D309" i="9"/>
  <c r="G310" i="9" s="1"/>
  <c r="C315" i="9"/>
  <c r="B316" i="9"/>
  <c r="E302" i="8"/>
  <c r="D302" i="8"/>
  <c r="H303" i="8" s="1"/>
  <c r="B315" i="8"/>
  <c r="C314" i="8"/>
  <c r="E309" i="7"/>
  <c r="D309" i="7"/>
  <c r="H310" i="7" s="1"/>
  <c r="C315" i="7"/>
  <c r="B316" i="7"/>
  <c r="E309" i="6"/>
  <c r="D309" i="6" s="1"/>
  <c r="G310" i="6" s="1"/>
  <c r="C313" i="6"/>
  <c r="B314" i="6"/>
  <c r="F309" i="3"/>
  <c r="G158" i="3"/>
  <c r="I159" i="3" s="1"/>
  <c r="E311" i="10" l="1"/>
  <c r="D311" i="10"/>
  <c r="G312" i="10" s="1"/>
  <c r="C315" i="10"/>
  <c r="B316" i="10"/>
  <c r="E310" i="9"/>
  <c r="D310" i="9"/>
  <c r="G311" i="9" s="1"/>
  <c r="B317" i="9"/>
  <c r="C316" i="9"/>
  <c r="E303" i="8"/>
  <c r="D303" i="8"/>
  <c r="H304" i="8" s="1"/>
  <c r="B316" i="8"/>
  <c r="C315" i="8"/>
  <c r="E310" i="7"/>
  <c r="D310" i="7"/>
  <c r="H311" i="7" s="1"/>
  <c r="B317" i="7"/>
  <c r="C316" i="7"/>
  <c r="E310" i="6"/>
  <c r="D310" i="6" s="1"/>
  <c r="G311" i="6" s="1"/>
  <c r="B315" i="6"/>
  <c r="C314" i="6"/>
  <c r="H159" i="3"/>
  <c r="F310" i="3"/>
  <c r="E312" i="10" l="1"/>
  <c r="D312" i="10"/>
  <c r="G313" i="10" s="1"/>
  <c r="B317" i="10"/>
  <c r="C316" i="10"/>
  <c r="E311" i="9"/>
  <c r="D311" i="9"/>
  <c r="G312" i="9" s="1"/>
  <c r="C317" i="9"/>
  <c r="B318" i="9"/>
  <c r="H305" i="8"/>
  <c r="E304" i="8"/>
  <c r="D304" i="8"/>
  <c r="C316" i="8"/>
  <c r="B317" i="8"/>
  <c r="E311" i="7"/>
  <c r="D311" i="7"/>
  <c r="H312" i="7" s="1"/>
  <c r="C317" i="7"/>
  <c r="B318" i="7"/>
  <c r="E311" i="6"/>
  <c r="D311" i="6" s="1"/>
  <c r="G312" i="6" s="1"/>
  <c r="B316" i="6"/>
  <c r="C315" i="6"/>
  <c r="F311" i="3"/>
  <c r="G159" i="3"/>
  <c r="I160" i="3" s="1"/>
  <c r="E313" i="10" l="1"/>
  <c r="D313" i="10" s="1"/>
  <c r="G314" i="10" s="1"/>
  <c r="B318" i="10"/>
  <c r="C317" i="10"/>
  <c r="E312" i="9"/>
  <c r="D312" i="9"/>
  <c r="G313" i="9" s="1"/>
  <c r="B319" i="9"/>
  <c r="C318" i="9"/>
  <c r="C317" i="8"/>
  <c r="B318" i="8"/>
  <c r="E305" i="8"/>
  <c r="D305" i="8"/>
  <c r="H306" i="8" s="1"/>
  <c r="E312" i="7"/>
  <c r="D312" i="7"/>
  <c r="H313" i="7" s="1"/>
  <c r="C318" i="7"/>
  <c r="B319" i="7"/>
  <c r="E312" i="6"/>
  <c r="D312" i="6" s="1"/>
  <c r="G313" i="6" s="1"/>
  <c r="C316" i="6"/>
  <c r="B317" i="6"/>
  <c r="H160" i="3"/>
  <c r="F312" i="3"/>
  <c r="E314" i="10" l="1"/>
  <c r="D314" i="10"/>
  <c r="G315" i="10" s="1"/>
  <c r="B319" i="10"/>
  <c r="C318" i="10"/>
  <c r="E313" i="9"/>
  <c r="D313" i="9" s="1"/>
  <c r="G314" i="9" s="1"/>
  <c r="C319" i="9"/>
  <c r="B320" i="9"/>
  <c r="E306" i="8"/>
  <c r="D306" i="8"/>
  <c r="H307" i="8" s="1"/>
  <c r="C318" i="8"/>
  <c r="B319" i="8"/>
  <c r="E313" i="7"/>
  <c r="D313" i="7"/>
  <c r="H314" i="7" s="1"/>
  <c r="B320" i="7"/>
  <c r="C319" i="7"/>
  <c r="E313" i="6"/>
  <c r="D313" i="6" s="1"/>
  <c r="G314" i="6" s="1"/>
  <c r="B318" i="6"/>
  <c r="C317" i="6"/>
  <c r="F313" i="3"/>
  <c r="G160" i="3"/>
  <c r="I161" i="3" s="1"/>
  <c r="E315" i="10" l="1"/>
  <c r="D315" i="10" s="1"/>
  <c r="G316" i="10" s="1"/>
  <c r="B320" i="10"/>
  <c r="C319" i="10"/>
  <c r="E314" i="9"/>
  <c r="D314" i="9"/>
  <c r="G315" i="9" s="1"/>
  <c r="C320" i="9"/>
  <c r="B321" i="9"/>
  <c r="E307" i="8"/>
  <c r="D307" i="8"/>
  <c r="H308" i="8" s="1"/>
  <c r="B320" i="8"/>
  <c r="C319" i="8"/>
  <c r="E314" i="7"/>
  <c r="D314" i="7"/>
  <c r="H315" i="7" s="1"/>
  <c r="C320" i="7"/>
  <c r="B321" i="7"/>
  <c r="E314" i="6"/>
  <c r="D314" i="6"/>
  <c r="G315" i="6" s="1"/>
  <c r="C318" i="6"/>
  <c r="B319" i="6"/>
  <c r="H161" i="3"/>
  <c r="F314" i="3"/>
  <c r="E316" i="10" l="1"/>
  <c r="D316" i="10"/>
  <c r="G317" i="10" s="1"/>
  <c r="C320" i="10"/>
  <c r="B321" i="10"/>
  <c r="E315" i="9"/>
  <c r="D315" i="9"/>
  <c r="G316" i="9" s="1"/>
  <c r="C321" i="9"/>
  <c r="B322" i="9"/>
  <c r="E308" i="8"/>
  <c r="D308" i="8"/>
  <c r="H309" i="8" s="1"/>
  <c r="C320" i="8"/>
  <c r="B321" i="8"/>
  <c r="E315" i="7"/>
  <c r="D315" i="7"/>
  <c r="H316" i="7" s="1"/>
  <c r="B322" i="7"/>
  <c r="C321" i="7"/>
  <c r="E315" i="6"/>
  <c r="D315" i="6" s="1"/>
  <c r="G316" i="6" s="1"/>
  <c r="B320" i="6"/>
  <c r="C319" i="6"/>
  <c r="F315" i="3"/>
  <c r="G161" i="3"/>
  <c r="I162" i="3" s="1"/>
  <c r="E317" i="10" l="1"/>
  <c r="D317" i="10"/>
  <c r="G318" i="10" s="1"/>
  <c r="B322" i="10"/>
  <c r="C321" i="10"/>
  <c r="E316" i="9"/>
  <c r="D316" i="9"/>
  <c r="G317" i="9" s="1"/>
  <c r="B323" i="9"/>
  <c r="C322" i="9"/>
  <c r="E309" i="8"/>
  <c r="D309" i="8"/>
  <c r="H310" i="8" s="1"/>
  <c r="C321" i="8"/>
  <c r="B322" i="8"/>
  <c r="E316" i="7"/>
  <c r="D316" i="7"/>
  <c r="H317" i="7" s="1"/>
  <c r="B323" i="7"/>
  <c r="C322" i="7"/>
  <c r="E316" i="6"/>
  <c r="D316" i="6"/>
  <c r="G317" i="6" s="1"/>
  <c r="C320" i="6"/>
  <c r="B321" i="6"/>
  <c r="H162" i="3"/>
  <c r="F316" i="3"/>
  <c r="E318" i="10" l="1"/>
  <c r="D318" i="10" s="1"/>
  <c r="G319" i="10" s="1"/>
  <c r="B323" i="10"/>
  <c r="C322" i="10"/>
  <c r="E317" i="9"/>
  <c r="D317" i="9" s="1"/>
  <c r="G318" i="9" s="1"/>
  <c r="B324" i="9"/>
  <c r="C323" i="9"/>
  <c r="E310" i="8"/>
  <c r="D310" i="8"/>
  <c r="H311" i="8" s="1"/>
  <c r="B323" i="8"/>
  <c r="C322" i="8"/>
  <c r="E317" i="7"/>
  <c r="D317" i="7"/>
  <c r="H318" i="7" s="1"/>
  <c r="C323" i="7"/>
  <c r="B324" i="7"/>
  <c r="E317" i="6"/>
  <c r="D317" i="6"/>
  <c r="G318" i="6" s="1"/>
  <c r="C321" i="6"/>
  <c r="B322" i="6"/>
  <c r="F317" i="3"/>
  <c r="G162" i="3"/>
  <c r="I163" i="3" s="1"/>
  <c r="E319" i="10" l="1"/>
  <c r="D319" i="10"/>
  <c r="G320" i="10" s="1"/>
  <c r="C323" i="10"/>
  <c r="B324" i="10"/>
  <c r="E318" i="9"/>
  <c r="D318" i="9" s="1"/>
  <c r="G319" i="9" s="1"/>
  <c r="B325" i="9"/>
  <c r="C324" i="9"/>
  <c r="E311" i="8"/>
  <c r="D311" i="8"/>
  <c r="H312" i="8" s="1"/>
  <c r="B324" i="8"/>
  <c r="C323" i="8"/>
  <c r="E318" i="7"/>
  <c r="D318" i="7"/>
  <c r="H319" i="7" s="1"/>
  <c r="B325" i="7"/>
  <c r="C324" i="7"/>
  <c r="E318" i="6"/>
  <c r="D318" i="6"/>
  <c r="G319" i="6" s="1"/>
  <c r="B323" i="6"/>
  <c r="C322" i="6"/>
  <c r="H163" i="3"/>
  <c r="F318" i="3"/>
  <c r="E320" i="10" l="1"/>
  <c r="D320" i="10"/>
  <c r="G321" i="10" s="1"/>
  <c r="B325" i="10"/>
  <c r="C324" i="10"/>
  <c r="E319" i="9"/>
  <c r="D319" i="9"/>
  <c r="G320" i="9" s="1"/>
  <c r="B326" i="9"/>
  <c r="C325" i="9"/>
  <c r="E312" i="8"/>
  <c r="D312" i="8"/>
  <c r="H313" i="8" s="1"/>
  <c r="C324" i="8"/>
  <c r="B325" i="8"/>
  <c r="E319" i="7"/>
  <c r="D319" i="7"/>
  <c r="H320" i="7" s="1"/>
  <c r="C325" i="7"/>
  <c r="B326" i="7"/>
  <c r="E319" i="6"/>
  <c r="D319" i="6"/>
  <c r="G320" i="6" s="1"/>
  <c r="C323" i="6"/>
  <c r="B324" i="6"/>
  <c r="F319" i="3"/>
  <c r="G163" i="3"/>
  <c r="I164" i="3" s="1"/>
  <c r="E321" i="10" l="1"/>
  <c r="D321" i="10"/>
  <c r="G322" i="10" s="1"/>
  <c r="B326" i="10"/>
  <c r="C325" i="10"/>
  <c r="E320" i="9"/>
  <c r="D320" i="9"/>
  <c r="G321" i="9" s="1"/>
  <c r="C326" i="9"/>
  <c r="B327" i="9"/>
  <c r="E313" i="8"/>
  <c r="D313" i="8"/>
  <c r="H314" i="8" s="1"/>
  <c r="C325" i="8"/>
  <c r="B326" i="8"/>
  <c r="E320" i="7"/>
  <c r="D320" i="7"/>
  <c r="H321" i="7" s="1"/>
  <c r="C326" i="7"/>
  <c r="B327" i="7"/>
  <c r="E320" i="6"/>
  <c r="D320" i="6"/>
  <c r="G321" i="6" s="1"/>
  <c r="B325" i="6"/>
  <c r="C324" i="6"/>
  <c r="H164" i="3"/>
  <c r="F320" i="3"/>
  <c r="E322" i="10" l="1"/>
  <c r="D322" i="10" s="1"/>
  <c r="G323" i="10" s="1"/>
  <c r="C326" i="10"/>
  <c r="B327" i="10"/>
  <c r="E321" i="9"/>
  <c r="D321" i="9"/>
  <c r="G322" i="9" s="1"/>
  <c r="B328" i="9"/>
  <c r="C327" i="9"/>
  <c r="E314" i="8"/>
  <c r="D314" i="8"/>
  <c r="H315" i="8" s="1"/>
  <c r="B327" i="8"/>
  <c r="C326" i="8"/>
  <c r="E321" i="7"/>
  <c r="D321" i="7"/>
  <c r="H322" i="7" s="1"/>
  <c r="B328" i="7"/>
  <c r="C327" i="7"/>
  <c r="E321" i="6"/>
  <c r="D321" i="6"/>
  <c r="G322" i="6" s="1"/>
  <c r="B326" i="6"/>
  <c r="C325" i="6"/>
  <c r="F321" i="3"/>
  <c r="G164" i="3"/>
  <c r="I165" i="3" s="1"/>
  <c r="E323" i="10" l="1"/>
  <c r="D323" i="10"/>
  <c r="G324" i="10" s="1"/>
  <c r="C327" i="10"/>
  <c r="B328" i="10"/>
  <c r="E322" i="9"/>
  <c r="D322" i="9"/>
  <c r="G323" i="9" s="1"/>
  <c r="C328" i="9"/>
  <c r="B329" i="9"/>
  <c r="E315" i="8"/>
  <c r="D315" i="8"/>
  <c r="H316" i="8" s="1"/>
  <c r="B328" i="8"/>
  <c r="C327" i="8"/>
  <c r="E322" i="7"/>
  <c r="D322" i="7"/>
  <c r="H323" i="7" s="1"/>
  <c r="C328" i="7"/>
  <c r="B329" i="7"/>
  <c r="E322" i="6"/>
  <c r="D322" i="6"/>
  <c r="G323" i="6" s="1"/>
  <c r="C326" i="6"/>
  <c r="B327" i="6"/>
  <c r="H165" i="3"/>
  <c r="F322" i="3"/>
  <c r="E324" i="10" l="1"/>
  <c r="D324" i="10"/>
  <c r="G325" i="10" s="1"/>
  <c r="B329" i="10"/>
  <c r="C328" i="10"/>
  <c r="E323" i="9"/>
  <c r="D323" i="9" s="1"/>
  <c r="G324" i="9" s="1"/>
  <c r="B330" i="9"/>
  <c r="C329" i="9"/>
  <c r="E316" i="8"/>
  <c r="D316" i="8"/>
  <c r="H317" i="8" s="1"/>
  <c r="C328" i="8"/>
  <c r="B329" i="8"/>
  <c r="E323" i="7"/>
  <c r="D323" i="7"/>
  <c r="H324" i="7" s="1"/>
  <c r="B330" i="7"/>
  <c r="C329" i="7"/>
  <c r="E323" i="6"/>
  <c r="D323" i="6"/>
  <c r="G324" i="6" s="1"/>
  <c r="C327" i="6"/>
  <c r="B328" i="6"/>
  <c r="F323" i="3"/>
  <c r="G165" i="3"/>
  <c r="I166" i="3" s="1"/>
  <c r="E325" i="10" l="1"/>
  <c r="D325" i="10" s="1"/>
  <c r="G326" i="10" s="1"/>
  <c r="B330" i="10"/>
  <c r="C329" i="10"/>
  <c r="E324" i="9"/>
  <c r="D324" i="9" s="1"/>
  <c r="G325" i="9" s="1"/>
  <c r="C330" i="9"/>
  <c r="B331" i="9"/>
  <c r="E317" i="8"/>
  <c r="D317" i="8"/>
  <c r="H318" i="8" s="1"/>
  <c r="C329" i="8"/>
  <c r="B330" i="8"/>
  <c r="E324" i="7"/>
  <c r="D324" i="7"/>
  <c r="H325" i="7" s="1"/>
  <c r="B331" i="7"/>
  <c r="C330" i="7"/>
  <c r="E324" i="6"/>
  <c r="D324" i="6"/>
  <c r="G325" i="6" s="1"/>
  <c r="B329" i="6"/>
  <c r="C328" i="6"/>
  <c r="H166" i="3"/>
  <c r="F324" i="3"/>
  <c r="E326" i="10" l="1"/>
  <c r="D326" i="10"/>
  <c r="G327" i="10" s="1"/>
  <c r="C330" i="10"/>
  <c r="B331" i="10"/>
  <c r="E325" i="9"/>
  <c r="D325" i="9" s="1"/>
  <c r="G326" i="9" s="1"/>
  <c r="B332" i="9"/>
  <c r="C331" i="9"/>
  <c r="E318" i="8"/>
  <c r="D318" i="8"/>
  <c r="H319" i="8" s="1"/>
  <c r="C330" i="8"/>
  <c r="B331" i="8"/>
  <c r="E325" i="7"/>
  <c r="D325" i="7"/>
  <c r="H326" i="7" s="1"/>
  <c r="C331" i="7"/>
  <c r="B332" i="7"/>
  <c r="E325" i="6"/>
  <c r="D325" i="6"/>
  <c r="G326" i="6" s="1"/>
  <c r="C329" i="6"/>
  <c r="B330" i="6"/>
  <c r="F325" i="3"/>
  <c r="G166" i="3"/>
  <c r="I167" i="3" s="1"/>
  <c r="E327" i="10" l="1"/>
  <c r="D327" i="10"/>
  <c r="G328" i="10" s="1"/>
  <c r="B332" i="10"/>
  <c r="C331" i="10"/>
  <c r="E326" i="9"/>
  <c r="D326" i="9"/>
  <c r="G327" i="9" s="1"/>
  <c r="B333" i="9"/>
  <c r="C332" i="9"/>
  <c r="E319" i="8"/>
  <c r="D319" i="8"/>
  <c r="H320" i="8" s="1"/>
  <c r="B332" i="8"/>
  <c r="C331" i="8"/>
  <c r="E326" i="7"/>
  <c r="D326" i="7"/>
  <c r="H327" i="7" s="1"/>
  <c r="B333" i="7"/>
  <c r="C332" i="7"/>
  <c r="E326" i="6"/>
  <c r="D326" i="6"/>
  <c r="G327" i="6" s="1"/>
  <c r="B331" i="6"/>
  <c r="C330" i="6"/>
  <c r="H167" i="3"/>
  <c r="F326" i="3"/>
  <c r="E328" i="10" l="1"/>
  <c r="D328" i="10"/>
  <c r="G329" i="10" s="1"/>
  <c r="C332" i="10"/>
  <c r="B333" i="10"/>
  <c r="E327" i="9"/>
  <c r="D327" i="9"/>
  <c r="G328" i="9" s="1"/>
  <c r="B334" i="9"/>
  <c r="C333" i="9"/>
  <c r="E320" i="8"/>
  <c r="D320" i="8"/>
  <c r="H321" i="8" s="1"/>
  <c r="C332" i="8"/>
  <c r="B333" i="8"/>
  <c r="E327" i="7"/>
  <c r="D327" i="7"/>
  <c r="H328" i="7" s="1"/>
  <c r="C333" i="7"/>
  <c r="B334" i="7"/>
  <c r="E327" i="6"/>
  <c r="D327" i="6"/>
  <c r="G328" i="6" s="1"/>
  <c r="C331" i="6"/>
  <c r="B332" i="6"/>
  <c r="F327" i="3"/>
  <c r="G167" i="3"/>
  <c r="I168" i="3" s="1"/>
  <c r="E329" i="10" l="1"/>
  <c r="D329" i="10"/>
  <c r="G330" i="10" s="1"/>
  <c r="B334" i="10"/>
  <c r="C333" i="10"/>
  <c r="E328" i="9"/>
  <c r="D328" i="9" s="1"/>
  <c r="G329" i="9" s="1"/>
  <c r="B335" i="9"/>
  <c r="C334" i="9"/>
  <c r="E321" i="8"/>
  <c r="D321" i="8"/>
  <c r="H322" i="8" s="1"/>
  <c r="C333" i="8"/>
  <c r="B334" i="8"/>
  <c r="E328" i="7"/>
  <c r="D328" i="7"/>
  <c r="H329" i="7" s="1"/>
  <c r="C334" i="7"/>
  <c r="B335" i="7"/>
  <c r="E328" i="6"/>
  <c r="D328" i="6"/>
  <c r="G329" i="6" s="1"/>
  <c r="B333" i="6"/>
  <c r="C332" i="6"/>
  <c r="H168" i="3"/>
  <c r="F328" i="3"/>
  <c r="E330" i="10" l="1"/>
  <c r="D330" i="10"/>
  <c r="G331" i="10" s="1"/>
  <c r="B335" i="10"/>
  <c r="C334" i="10"/>
  <c r="E329" i="9"/>
  <c r="D329" i="9"/>
  <c r="G330" i="9" s="1"/>
  <c r="C335" i="9"/>
  <c r="B336" i="9"/>
  <c r="E322" i="8"/>
  <c r="D322" i="8"/>
  <c r="H323" i="8" s="1"/>
  <c r="B335" i="8"/>
  <c r="C334" i="8"/>
  <c r="E329" i="7"/>
  <c r="D329" i="7"/>
  <c r="H330" i="7" s="1"/>
  <c r="B336" i="7"/>
  <c r="C335" i="7"/>
  <c r="E329" i="6"/>
  <c r="D329" i="6"/>
  <c r="G330" i="6" s="1"/>
  <c r="B334" i="6"/>
  <c r="C333" i="6"/>
  <c r="F329" i="3"/>
  <c r="G168" i="3"/>
  <c r="I169" i="3" s="1"/>
  <c r="E331" i="10" l="1"/>
  <c r="D331" i="10"/>
  <c r="G332" i="10" s="1"/>
  <c r="C335" i="10"/>
  <c r="B336" i="10"/>
  <c r="E330" i="9"/>
  <c r="D330" i="9"/>
  <c r="G331" i="9" s="1"/>
  <c r="C336" i="9"/>
  <c r="B337" i="9"/>
  <c r="E323" i="8"/>
  <c r="D323" i="8"/>
  <c r="H324" i="8" s="1"/>
  <c r="B336" i="8"/>
  <c r="C335" i="8"/>
  <c r="E330" i="7"/>
  <c r="D330" i="7"/>
  <c r="H331" i="7" s="1"/>
  <c r="C336" i="7"/>
  <c r="B337" i="7"/>
  <c r="E330" i="6"/>
  <c r="D330" i="6"/>
  <c r="G331" i="6" s="1"/>
  <c r="C334" i="6"/>
  <c r="B335" i="6"/>
  <c r="H169" i="3"/>
  <c r="F330" i="3"/>
  <c r="E332" i="10" l="1"/>
  <c r="D332" i="10"/>
  <c r="G333" i="10" s="1"/>
  <c r="B337" i="10"/>
  <c r="C336" i="10"/>
  <c r="E331" i="9"/>
  <c r="D331" i="9"/>
  <c r="G332" i="9" s="1"/>
  <c r="C337" i="9"/>
  <c r="B338" i="9"/>
  <c r="E324" i="8"/>
  <c r="D324" i="8"/>
  <c r="H325" i="8" s="1"/>
  <c r="C336" i="8"/>
  <c r="B337" i="8"/>
  <c r="E331" i="7"/>
  <c r="D331" i="7"/>
  <c r="H332" i="7" s="1"/>
  <c r="B338" i="7"/>
  <c r="C337" i="7"/>
  <c r="E331" i="6"/>
  <c r="D331" i="6"/>
  <c r="G332" i="6" s="1"/>
  <c r="B336" i="6"/>
  <c r="C335" i="6"/>
  <c r="F331" i="3"/>
  <c r="G169" i="3"/>
  <c r="I170" i="3" s="1"/>
  <c r="E333" i="10" l="1"/>
  <c r="D333" i="10"/>
  <c r="G334" i="10" s="1"/>
  <c r="B338" i="10"/>
  <c r="C337" i="10"/>
  <c r="E332" i="9"/>
  <c r="D332" i="9" s="1"/>
  <c r="G333" i="9" s="1"/>
  <c r="B339" i="9"/>
  <c r="C338" i="9"/>
  <c r="E325" i="8"/>
  <c r="D325" i="8"/>
  <c r="H326" i="8" s="1"/>
  <c r="C337" i="8"/>
  <c r="B338" i="8"/>
  <c r="E332" i="7"/>
  <c r="D332" i="7"/>
  <c r="H333" i="7" s="1"/>
  <c r="B339" i="7"/>
  <c r="C338" i="7"/>
  <c r="E332" i="6"/>
  <c r="D332" i="6"/>
  <c r="G333" i="6" s="1"/>
  <c r="B337" i="6"/>
  <c r="C336" i="6"/>
  <c r="H170" i="3"/>
  <c r="F332" i="3"/>
  <c r="E334" i="10" l="1"/>
  <c r="D334" i="10"/>
  <c r="G335" i="10" s="1"/>
  <c r="C338" i="10"/>
  <c r="B339" i="10"/>
  <c r="E333" i="9"/>
  <c r="D333" i="9"/>
  <c r="G334" i="9" s="1"/>
  <c r="C339" i="9"/>
  <c r="B340" i="9"/>
  <c r="E326" i="8"/>
  <c r="D326" i="8"/>
  <c r="H327" i="8" s="1"/>
  <c r="C338" i="8"/>
  <c r="B339" i="8"/>
  <c r="E333" i="7"/>
  <c r="D333" i="7"/>
  <c r="H334" i="7" s="1"/>
  <c r="C339" i="7"/>
  <c r="B340" i="7"/>
  <c r="E333" i="6"/>
  <c r="D333" i="6"/>
  <c r="G334" i="6" s="1"/>
  <c r="C337" i="6"/>
  <c r="B338" i="6"/>
  <c r="F333" i="3"/>
  <c r="G170" i="3"/>
  <c r="I171" i="3" s="1"/>
  <c r="E335" i="10" l="1"/>
  <c r="D335" i="10"/>
  <c r="G336" i="10" s="1"/>
  <c r="B340" i="10"/>
  <c r="C339" i="10"/>
  <c r="E334" i="9"/>
  <c r="D334" i="9" s="1"/>
  <c r="G335" i="9" s="1"/>
  <c r="B341" i="9"/>
  <c r="C340" i="9"/>
  <c r="E327" i="8"/>
  <c r="D327" i="8"/>
  <c r="H328" i="8" s="1"/>
  <c r="B340" i="8"/>
  <c r="C339" i="8"/>
  <c r="E334" i="7"/>
  <c r="D334" i="7"/>
  <c r="H335" i="7" s="1"/>
  <c r="B341" i="7"/>
  <c r="C340" i="7"/>
  <c r="E334" i="6"/>
  <c r="D334" i="6"/>
  <c r="G335" i="6" s="1"/>
  <c r="B339" i="6"/>
  <c r="C338" i="6"/>
  <c r="H171" i="3"/>
  <c r="F334" i="3"/>
  <c r="E336" i="10" l="1"/>
  <c r="D336" i="10"/>
  <c r="G337" i="10" s="1"/>
  <c r="B341" i="10"/>
  <c r="C340" i="10"/>
  <c r="E335" i="9"/>
  <c r="D335" i="9" s="1"/>
  <c r="G336" i="9" s="1"/>
  <c r="C341" i="9"/>
  <c r="B342" i="9"/>
  <c r="E328" i="8"/>
  <c r="D328" i="8"/>
  <c r="H329" i="8" s="1"/>
  <c r="C340" i="8"/>
  <c r="B341" i="8"/>
  <c r="E335" i="7"/>
  <c r="D335" i="7"/>
  <c r="H336" i="7" s="1"/>
  <c r="C341" i="7"/>
  <c r="B342" i="7"/>
  <c r="E335" i="6"/>
  <c r="D335" i="6"/>
  <c r="G336" i="6" s="1"/>
  <c r="B340" i="6"/>
  <c r="C339" i="6"/>
  <c r="F335" i="3"/>
  <c r="G171" i="3"/>
  <c r="I172" i="3" s="1"/>
  <c r="E337" i="10" l="1"/>
  <c r="D337" i="10"/>
  <c r="G338" i="10" s="1"/>
  <c r="B342" i="10"/>
  <c r="C341" i="10"/>
  <c r="E336" i="9"/>
  <c r="D336" i="9"/>
  <c r="G337" i="9" s="1"/>
  <c r="B343" i="9"/>
  <c r="C342" i="9"/>
  <c r="E329" i="8"/>
  <c r="D329" i="8"/>
  <c r="H330" i="8" s="1"/>
  <c r="C341" i="8"/>
  <c r="B342" i="8"/>
  <c r="E336" i="7"/>
  <c r="D336" i="7"/>
  <c r="H337" i="7" s="1"/>
  <c r="C342" i="7"/>
  <c r="B343" i="7"/>
  <c r="E336" i="6"/>
  <c r="D336" i="6"/>
  <c r="G337" i="6" s="1"/>
  <c r="B341" i="6"/>
  <c r="C340" i="6"/>
  <c r="H172" i="3"/>
  <c r="F336" i="3"/>
  <c r="E338" i="10" l="1"/>
  <c r="D338" i="10" s="1"/>
  <c r="G339" i="10" s="1"/>
  <c r="B343" i="10"/>
  <c r="C342" i="10"/>
  <c r="E337" i="9"/>
  <c r="D337" i="9"/>
  <c r="G338" i="9" s="1"/>
  <c r="B344" i="9"/>
  <c r="C343" i="9"/>
  <c r="E330" i="8"/>
  <c r="D330" i="8"/>
  <c r="H331" i="8" s="1"/>
  <c r="C342" i="8"/>
  <c r="B343" i="8"/>
  <c r="E337" i="7"/>
  <c r="D337" i="7"/>
  <c r="H338" i="7" s="1"/>
  <c r="B344" i="7"/>
  <c r="C343" i="7"/>
  <c r="E337" i="6"/>
  <c r="D337" i="6"/>
  <c r="G338" i="6" s="1"/>
  <c r="B342" i="6"/>
  <c r="C341" i="6"/>
  <c r="F337" i="3"/>
  <c r="G172" i="3"/>
  <c r="I173" i="3" s="1"/>
  <c r="E339" i="10" l="1"/>
  <c r="D339" i="10" s="1"/>
  <c r="G340" i="10" s="1"/>
  <c r="B344" i="10"/>
  <c r="C343" i="10"/>
  <c r="E338" i="9"/>
  <c r="D338" i="9" s="1"/>
  <c r="G339" i="9" s="1"/>
  <c r="C344" i="9"/>
  <c r="B345" i="9"/>
  <c r="E331" i="8"/>
  <c r="D331" i="8"/>
  <c r="H332" i="8" s="1"/>
  <c r="B344" i="8"/>
  <c r="C343" i="8"/>
  <c r="E338" i="7"/>
  <c r="D338" i="7"/>
  <c r="H339" i="7" s="1"/>
  <c r="C344" i="7"/>
  <c r="B345" i="7"/>
  <c r="E338" i="6"/>
  <c r="D338" i="6"/>
  <c r="G339" i="6" s="1"/>
  <c r="C342" i="6"/>
  <c r="B343" i="6"/>
  <c r="H173" i="3"/>
  <c r="F338" i="3"/>
  <c r="E340" i="10" l="1"/>
  <c r="D340" i="10" s="1"/>
  <c r="G341" i="10" s="1"/>
  <c r="C344" i="10"/>
  <c r="B345" i="10"/>
  <c r="E339" i="9"/>
  <c r="D339" i="9" s="1"/>
  <c r="G340" i="9" s="1"/>
  <c r="B346" i="9"/>
  <c r="C345" i="9"/>
  <c r="E332" i="8"/>
  <c r="D332" i="8"/>
  <c r="H333" i="8" s="1"/>
  <c r="C344" i="8"/>
  <c r="B345" i="8"/>
  <c r="E339" i="7"/>
  <c r="D339" i="7"/>
  <c r="H340" i="7" s="1"/>
  <c r="B346" i="7"/>
  <c r="C345" i="7"/>
  <c r="E339" i="6"/>
  <c r="D339" i="6"/>
  <c r="G340" i="6" s="1"/>
  <c r="C343" i="6"/>
  <c r="B344" i="6"/>
  <c r="F339" i="3"/>
  <c r="G173" i="3"/>
  <c r="I174" i="3" s="1"/>
  <c r="E341" i="10" l="1"/>
  <c r="D341" i="10"/>
  <c r="G342" i="10" s="1"/>
  <c r="B346" i="10"/>
  <c r="C345" i="10"/>
  <c r="E340" i="9"/>
  <c r="D340" i="9"/>
  <c r="G341" i="9" s="1"/>
  <c r="B347" i="9"/>
  <c r="C346" i="9"/>
  <c r="E333" i="8"/>
  <c r="D333" i="8"/>
  <c r="H334" i="8" s="1"/>
  <c r="C345" i="8"/>
  <c r="B346" i="8"/>
  <c r="E340" i="7"/>
  <c r="D340" i="7"/>
  <c r="H341" i="7" s="1"/>
  <c r="B347" i="7"/>
  <c r="C346" i="7"/>
  <c r="E340" i="6"/>
  <c r="D340" i="6"/>
  <c r="G341" i="6" s="1"/>
  <c r="B345" i="6"/>
  <c r="C344" i="6"/>
  <c r="H174" i="3"/>
  <c r="F340" i="3"/>
  <c r="E342" i="10" l="1"/>
  <c r="D342" i="10"/>
  <c r="G343" i="10" s="1"/>
  <c r="C346" i="10"/>
  <c r="B347" i="10"/>
  <c r="E341" i="9"/>
  <c r="D341" i="9" s="1"/>
  <c r="G342" i="9" s="1"/>
  <c r="C347" i="9"/>
  <c r="B348" i="9"/>
  <c r="E334" i="8"/>
  <c r="D334" i="8"/>
  <c r="H335" i="8" s="1"/>
  <c r="C346" i="8"/>
  <c r="B347" i="8"/>
  <c r="E341" i="7"/>
  <c r="D341" i="7"/>
  <c r="H342" i="7" s="1"/>
  <c r="C347" i="7"/>
  <c r="B348" i="7"/>
  <c r="E341" i="6"/>
  <c r="D341" i="6"/>
  <c r="G342" i="6" s="1"/>
  <c r="C345" i="6"/>
  <c r="B346" i="6"/>
  <c r="F341" i="3"/>
  <c r="G174" i="3"/>
  <c r="I175" i="3" s="1"/>
  <c r="E343" i="10" l="1"/>
  <c r="D343" i="10"/>
  <c r="G344" i="10" s="1"/>
  <c r="C347" i="10"/>
  <c r="B348" i="10"/>
  <c r="E342" i="9"/>
  <c r="D342" i="9" s="1"/>
  <c r="G343" i="9" s="1"/>
  <c r="B349" i="9"/>
  <c r="C348" i="9"/>
  <c r="E335" i="8"/>
  <c r="D335" i="8"/>
  <c r="H336" i="8" s="1"/>
  <c r="B348" i="8"/>
  <c r="C347" i="8"/>
  <c r="E342" i="7"/>
  <c r="D342" i="7"/>
  <c r="H343" i="7" s="1"/>
  <c r="B349" i="7"/>
  <c r="C348" i="7"/>
  <c r="E342" i="6"/>
  <c r="D342" i="6"/>
  <c r="G343" i="6" s="1"/>
  <c r="B347" i="6"/>
  <c r="C346" i="6"/>
  <c r="H175" i="3"/>
  <c r="F342" i="3"/>
  <c r="E344" i="10" l="1"/>
  <c r="D344" i="10"/>
  <c r="G345" i="10" s="1"/>
  <c r="B349" i="10"/>
  <c r="C348" i="10"/>
  <c r="E343" i="9"/>
  <c r="D343" i="9"/>
  <c r="G344" i="9" s="1"/>
  <c r="B350" i="9"/>
  <c r="C349" i="9"/>
  <c r="E336" i="8"/>
  <c r="D336" i="8"/>
  <c r="H337" i="8" s="1"/>
  <c r="C348" i="8"/>
  <c r="B349" i="8"/>
  <c r="E343" i="7"/>
  <c r="D343" i="7"/>
  <c r="H344" i="7" s="1"/>
  <c r="C349" i="7"/>
  <c r="B350" i="7"/>
  <c r="E343" i="6"/>
  <c r="D343" i="6"/>
  <c r="G344" i="6" s="1"/>
  <c r="B348" i="6"/>
  <c r="C347" i="6"/>
  <c r="F343" i="3"/>
  <c r="G175" i="3"/>
  <c r="I176" i="3" s="1"/>
  <c r="E345" i="10" l="1"/>
  <c r="D345" i="10"/>
  <c r="G346" i="10" s="1"/>
  <c r="B350" i="10"/>
  <c r="C349" i="10"/>
  <c r="E344" i="9"/>
  <c r="D344" i="9"/>
  <c r="G345" i="9" s="1"/>
  <c r="C350" i="9"/>
  <c r="B351" i="9"/>
  <c r="E337" i="8"/>
  <c r="D337" i="8"/>
  <c r="H338" i="8" s="1"/>
  <c r="C349" i="8"/>
  <c r="B350" i="8"/>
  <c r="E344" i="7"/>
  <c r="D344" i="7"/>
  <c r="H345" i="7" s="1"/>
  <c r="C350" i="7"/>
  <c r="B351" i="7"/>
  <c r="E344" i="6"/>
  <c r="D344" i="6"/>
  <c r="G345" i="6" s="1"/>
  <c r="C348" i="6"/>
  <c r="B349" i="6"/>
  <c r="H176" i="3"/>
  <c r="F344" i="3"/>
  <c r="E346" i="10" l="1"/>
  <c r="D346" i="10"/>
  <c r="G347" i="10" s="1"/>
  <c r="C350" i="10"/>
  <c r="B351" i="10"/>
  <c r="E345" i="9"/>
  <c r="D345" i="9"/>
  <c r="G346" i="9" s="1"/>
  <c r="B352" i="9"/>
  <c r="C351" i="9"/>
  <c r="E338" i="8"/>
  <c r="C350" i="8"/>
  <c r="B351" i="8"/>
  <c r="E345" i="7"/>
  <c r="D345" i="7"/>
  <c r="H346" i="7" s="1"/>
  <c r="B352" i="7"/>
  <c r="C351" i="7"/>
  <c r="E345" i="6"/>
  <c r="D345" i="6"/>
  <c r="G346" i="6" s="1"/>
  <c r="B350" i="6"/>
  <c r="C349" i="6"/>
  <c r="F345" i="3"/>
  <c r="G176" i="3"/>
  <c r="I177" i="3" s="1"/>
  <c r="E347" i="10" l="1"/>
  <c r="D347" i="10"/>
  <c r="G348" i="10" s="1"/>
  <c r="B352" i="10"/>
  <c r="C351" i="10"/>
  <c r="E346" i="9"/>
  <c r="D346" i="9"/>
  <c r="G347" i="9" s="1"/>
  <c r="C352" i="9"/>
  <c r="B353" i="9"/>
  <c r="B352" i="8"/>
  <c r="C351" i="8"/>
  <c r="D338" i="8"/>
  <c r="H339" i="8" s="1"/>
  <c r="E346" i="7"/>
  <c r="D346" i="7"/>
  <c r="H347" i="7" s="1"/>
  <c r="C352" i="7"/>
  <c r="B353" i="7"/>
  <c r="E346" i="6"/>
  <c r="D346" i="6"/>
  <c r="G347" i="6" s="1"/>
  <c r="C350" i="6"/>
  <c r="B351" i="6"/>
  <c r="H177" i="3"/>
  <c r="F346" i="3"/>
  <c r="E348" i="10" l="1"/>
  <c r="D348" i="10"/>
  <c r="G349" i="10" s="1"/>
  <c r="C352" i="10"/>
  <c r="B353" i="10"/>
  <c r="E347" i="9"/>
  <c r="D347" i="9"/>
  <c r="G348" i="9" s="1"/>
  <c r="C353" i="9"/>
  <c r="B354" i="9"/>
  <c r="E339" i="8"/>
  <c r="C352" i="8"/>
  <c r="B353" i="8"/>
  <c r="E347" i="7"/>
  <c r="D347" i="7"/>
  <c r="H348" i="7" s="1"/>
  <c r="B354" i="7"/>
  <c r="C353" i="7"/>
  <c r="E347" i="6"/>
  <c r="D347" i="6"/>
  <c r="G348" i="6" s="1"/>
  <c r="C351" i="6"/>
  <c r="B352" i="6"/>
  <c r="F347" i="3"/>
  <c r="G177" i="3"/>
  <c r="I178" i="3" s="1"/>
  <c r="E349" i="10" l="1"/>
  <c r="D349" i="10"/>
  <c r="G350" i="10" s="1"/>
  <c r="B354" i="10"/>
  <c r="C353" i="10"/>
  <c r="E348" i="9"/>
  <c r="D348" i="9" s="1"/>
  <c r="G349" i="9" s="1"/>
  <c r="B355" i="9"/>
  <c r="C354" i="9"/>
  <c r="C353" i="8"/>
  <c r="B354" i="8"/>
  <c r="D339" i="8"/>
  <c r="H340" i="8" s="1"/>
  <c r="E348" i="7"/>
  <c r="D348" i="7"/>
  <c r="H349" i="7" s="1"/>
  <c r="B355" i="7"/>
  <c r="C354" i="7"/>
  <c r="E348" i="6"/>
  <c r="D348" i="6"/>
  <c r="G349" i="6" s="1"/>
  <c r="B353" i="6"/>
  <c r="C352" i="6"/>
  <c r="H178" i="3"/>
  <c r="F348" i="3"/>
  <c r="E350" i="10" l="1"/>
  <c r="D350" i="10"/>
  <c r="G351" i="10" s="1"/>
  <c r="B355" i="10"/>
  <c r="C354" i="10"/>
  <c r="E349" i="9"/>
  <c r="D349" i="9"/>
  <c r="G350" i="9" s="1"/>
  <c r="C355" i="9"/>
  <c r="B356" i="9"/>
  <c r="E340" i="8"/>
  <c r="D340" i="8"/>
  <c r="H341" i="8" s="1"/>
  <c r="C354" i="8"/>
  <c r="B355" i="8"/>
  <c r="E349" i="7"/>
  <c r="D349" i="7"/>
  <c r="H350" i="7" s="1"/>
  <c r="C355" i="7"/>
  <c r="B356" i="7"/>
  <c r="E349" i="6"/>
  <c r="D349" i="6"/>
  <c r="G350" i="6" s="1"/>
  <c r="C353" i="6"/>
  <c r="B354" i="6"/>
  <c r="F349" i="3"/>
  <c r="G178" i="3"/>
  <c r="I179" i="3" s="1"/>
  <c r="E351" i="10" l="1"/>
  <c r="D351" i="10"/>
  <c r="G352" i="10" s="1"/>
  <c r="C355" i="10"/>
  <c r="B356" i="10"/>
  <c r="E350" i="9"/>
  <c r="D350" i="9"/>
  <c r="G351" i="9" s="1"/>
  <c r="B357" i="9"/>
  <c r="C356" i="9"/>
  <c r="E341" i="8"/>
  <c r="D341" i="8"/>
  <c r="H342" i="8" s="1"/>
  <c r="B356" i="8"/>
  <c r="C355" i="8"/>
  <c r="E350" i="7"/>
  <c r="D350" i="7"/>
  <c r="H351" i="7" s="1"/>
  <c r="B357" i="7"/>
  <c r="C356" i="7"/>
  <c r="E350" i="6"/>
  <c r="D350" i="6"/>
  <c r="G351" i="6" s="1"/>
  <c r="B355" i="6"/>
  <c r="C354" i="6"/>
  <c r="H179" i="3"/>
  <c r="F350" i="3"/>
  <c r="E352" i="10" l="1"/>
  <c r="D352" i="10"/>
  <c r="G353" i="10" s="1"/>
  <c r="C356" i="10"/>
  <c r="B357" i="10"/>
  <c r="E351" i="9"/>
  <c r="D351" i="9" s="1"/>
  <c r="G352" i="9" s="1"/>
  <c r="B358" i="9"/>
  <c r="C357" i="9"/>
  <c r="E342" i="8"/>
  <c r="D342" i="8"/>
  <c r="H343" i="8" s="1"/>
  <c r="C356" i="8"/>
  <c r="B357" i="8"/>
  <c r="E351" i="7"/>
  <c r="D351" i="7"/>
  <c r="H352" i="7" s="1"/>
  <c r="C357" i="7"/>
  <c r="B358" i="7"/>
  <c r="E351" i="6"/>
  <c r="D351" i="6"/>
  <c r="G352" i="6" s="1"/>
  <c r="B356" i="6"/>
  <c r="C355" i="6"/>
  <c r="F351" i="3"/>
  <c r="G179" i="3"/>
  <c r="I180" i="3" s="1"/>
  <c r="E353" i="10" l="1"/>
  <c r="D353" i="10"/>
  <c r="G354" i="10" s="1"/>
  <c r="B358" i="10"/>
  <c r="C357" i="10"/>
  <c r="E352" i="9"/>
  <c r="D352" i="9" s="1"/>
  <c r="G353" i="9" s="1"/>
  <c r="C358" i="9"/>
  <c r="B359" i="9"/>
  <c r="E343" i="8"/>
  <c r="D343" i="8"/>
  <c r="H344" i="8" s="1"/>
  <c r="C357" i="8"/>
  <c r="B358" i="8"/>
  <c r="E352" i="7"/>
  <c r="D352" i="7"/>
  <c r="H353" i="7" s="1"/>
  <c r="C358" i="7"/>
  <c r="B359" i="7"/>
  <c r="E352" i="6"/>
  <c r="D352" i="6"/>
  <c r="G353" i="6" s="1"/>
  <c r="C356" i="6"/>
  <c r="B357" i="6"/>
  <c r="H180" i="3"/>
  <c r="F352" i="3"/>
  <c r="E354" i="10" l="1"/>
  <c r="D354" i="10"/>
  <c r="G355" i="10" s="1"/>
  <c r="B359" i="10"/>
  <c r="C358" i="10"/>
  <c r="E353" i="9"/>
  <c r="D353" i="9"/>
  <c r="G354" i="9" s="1"/>
  <c r="B360" i="9"/>
  <c r="C359" i="9"/>
  <c r="E344" i="8"/>
  <c r="D344" i="8"/>
  <c r="H345" i="8" s="1"/>
  <c r="C358" i="8"/>
  <c r="B359" i="8"/>
  <c r="E353" i="7"/>
  <c r="D353" i="7"/>
  <c r="H354" i="7" s="1"/>
  <c r="B360" i="7"/>
  <c r="C359" i="7"/>
  <c r="E353" i="6"/>
  <c r="D353" i="6"/>
  <c r="G354" i="6" s="1"/>
  <c r="B358" i="6"/>
  <c r="C357" i="6"/>
  <c r="F353" i="3"/>
  <c r="G180" i="3"/>
  <c r="I181" i="3" s="1"/>
  <c r="E355" i="10" l="1"/>
  <c r="D355" i="10" s="1"/>
  <c r="G356" i="10" s="1"/>
  <c r="B360" i="10"/>
  <c r="C359" i="10"/>
  <c r="E354" i="9"/>
  <c r="D354" i="9"/>
  <c r="G355" i="9" s="1"/>
  <c r="C360" i="9"/>
  <c r="B361" i="9"/>
  <c r="E345" i="8"/>
  <c r="D345" i="8"/>
  <c r="H346" i="8" s="1"/>
  <c r="B360" i="8"/>
  <c r="C359" i="8"/>
  <c r="E354" i="7"/>
  <c r="D354" i="7"/>
  <c r="H355" i="7" s="1"/>
  <c r="C360" i="7"/>
  <c r="B361" i="7"/>
  <c r="E354" i="6"/>
  <c r="D354" i="6" s="1"/>
  <c r="G355" i="6" s="1"/>
  <c r="C358" i="6"/>
  <c r="B359" i="6"/>
  <c r="H181" i="3"/>
  <c r="F354" i="3"/>
  <c r="E356" i="10" l="1"/>
  <c r="D356" i="10"/>
  <c r="G357" i="10" s="1"/>
  <c r="B361" i="10"/>
  <c r="C360" i="10"/>
  <c r="E355" i="9"/>
  <c r="D355" i="9"/>
  <c r="G356" i="9" s="1"/>
  <c r="B362" i="9"/>
  <c r="C361" i="9"/>
  <c r="E346" i="8"/>
  <c r="D346" i="8"/>
  <c r="H347" i="8" s="1"/>
  <c r="C360" i="8"/>
  <c r="B361" i="8"/>
  <c r="E355" i="7"/>
  <c r="D355" i="7"/>
  <c r="H356" i="7" s="1"/>
  <c r="B362" i="7"/>
  <c r="C361" i="7"/>
  <c r="E355" i="6"/>
  <c r="D355" i="6" s="1"/>
  <c r="G356" i="6" s="1"/>
  <c r="C359" i="6"/>
  <c r="B360" i="6"/>
  <c r="F355" i="3"/>
  <c r="G181" i="3"/>
  <c r="I182" i="3" s="1"/>
  <c r="E357" i="10" l="1"/>
  <c r="D357" i="10"/>
  <c r="G358" i="10" s="1"/>
  <c r="B362" i="10"/>
  <c r="C361" i="10"/>
  <c r="E356" i="9"/>
  <c r="D356" i="9"/>
  <c r="G357" i="9" s="1"/>
  <c r="C362" i="9"/>
  <c r="B363" i="9"/>
  <c r="E347" i="8"/>
  <c r="D347" i="8"/>
  <c r="H348" i="8" s="1"/>
  <c r="C361" i="8"/>
  <c r="B362" i="8"/>
  <c r="E356" i="7"/>
  <c r="D356" i="7"/>
  <c r="H357" i="7" s="1"/>
  <c r="B363" i="7"/>
  <c r="C362" i="7"/>
  <c r="E356" i="6"/>
  <c r="D356" i="6"/>
  <c r="G357" i="6" s="1"/>
  <c r="B361" i="6"/>
  <c r="C360" i="6"/>
  <c r="H182" i="3"/>
  <c r="F356" i="3"/>
  <c r="E358" i="10" l="1"/>
  <c r="D358" i="10"/>
  <c r="G359" i="10" s="1"/>
  <c r="B363" i="10"/>
  <c r="C362" i="10"/>
  <c r="E357" i="9"/>
  <c r="D357" i="9" s="1"/>
  <c r="G358" i="9" s="1"/>
  <c r="B364" i="9"/>
  <c r="C363" i="9"/>
  <c r="E348" i="8"/>
  <c r="D348" i="8"/>
  <c r="H349" i="8" s="1"/>
  <c r="C362" i="8"/>
  <c r="B363" i="8"/>
  <c r="E357" i="7"/>
  <c r="D357" i="7"/>
  <c r="H358" i="7" s="1"/>
  <c r="C363" i="7"/>
  <c r="B364" i="7"/>
  <c r="E357" i="6"/>
  <c r="D357" i="6"/>
  <c r="G358" i="6" s="1"/>
  <c r="C361" i="6"/>
  <c r="B362" i="6"/>
  <c r="F357" i="3"/>
  <c r="G182" i="3"/>
  <c r="I183" i="3" s="1"/>
  <c r="E359" i="10" l="1"/>
  <c r="D359" i="10"/>
  <c r="G360" i="10" s="1"/>
  <c r="C363" i="10"/>
  <c r="B364" i="10"/>
  <c r="E358" i="9"/>
  <c r="D358" i="9"/>
  <c r="G359" i="9" s="1"/>
  <c r="C364" i="9"/>
  <c r="B365" i="9"/>
  <c r="E349" i="8"/>
  <c r="D349" i="8"/>
  <c r="H350" i="8" s="1"/>
  <c r="B364" i="8"/>
  <c r="C363" i="8"/>
  <c r="E358" i="7"/>
  <c r="D358" i="7"/>
  <c r="H359" i="7" s="1"/>
  <c r="B365" i="7"/>
  <c r="C364" i="7"/>
  <c r="E358" i="6"/>
  <c r="D358" i="6"/>
  <c r="G359" i="6" s="1"/>
  <c r="B363" i="6"/>
  <c r="C362" i="6"/>
  <c r="H183" i="3"/>
  <c r="F358" i="3"/>
  <c r="E360" i="10" l="1"/>
  <c r="D360" i="10"/>
  <c r="G361" i="10" s="1"/>
  <c r="B365" i="10"/>
  <c r="C364" i="10"/>
  <c r="E359" i="9"/>
  <c r="D359" i="9"/>
  <c r="G360" i="9" s="1"/>
  <c r="C365" i="9"/>
  <c r="B366" i="9"/>
  <c r="E350" i="8"/>
  <c r="D350" i="8"/>
  <c r="H351" i="8" s="1"/>
  <c r="C364" i="8"/>
  <c r="B365" i="8"/>
  <c r="E359" i="7"/>
  <c r="D359" i="7"/>
  <c r="H360" i="7" s="1"/>
  <c r="C365" i="7"/>
  <c r="B366" i="7"/>
  <c r="E359" i="6"/>
  <c r="D359" i="6" s="1"/>
  <c r="G360" i="6" s="1"/>
  <c r="B364" i="6"/>
  <c r="C363" i="6"/>
  <c r="F359" i="3"/>
  <c r="G183" i="3"/>
  <c r="I184" i="3" s="1"/>
  <c r="E361" i="10" l="1"/>
  <c r="D361" i="10"/>
  <c r="G362" i="10" s="1"/>
  <c r="B366" i="10"/>
  <c r="C365" i="10"/>
  <c r="E360" i="9"/>
  <c r="D360" i="9" s="1"/>
  <c r="G361" i="9" s="1"/>
  <c r="B367" i="9"/>
  <c r="C366" i="9"/>
  <c r="E351" i="8"/>
  <c r="D351" i="8"/>
  <c r="H352" i="8" s="1"/>
  <c r="C365" i="8"/>
  <c r="B366" i="8"/>
  <c r="E360" i="7"/>
  <c r="D360" i="7"/>
  <c r="H361" i="7" s="1"/>
  <c r="C366" i="7"/>
  <c r="B367" i="7"/>
  <c r="E360" i="6"/>
  <c r="D360" i="6"/>
  <c r="G361" i="6" s="1"/>
  <c r="C364" i="6"/>
  <c r="B365" i="6"/>
  <c r="H184" i="3"/>
  <c r="F360" i="3"/>
  <c r="E362" i="10" l="1"/>
  <c r="D362" i="10"/>
  <c r="G363" i="10" s="1"/>
  <c r="B367" i="10"/>
  <c r="C366" i="10"/>
  <c r="E361" i="9"/>
  <c r="D361" i="9" s="1"/>
  <c r="G362" i="9" s="1"/>
  <c r="C367" i="9"/>
  <c r="B368" i="9"/>
  <c r="E352" i="8"/>
  <c r="D352" i="8"/>
  <c r="H353" i="8" s="1"/>
  <c r="C366" i="8"/>
  <c r="B367" i="8"/>
  <c r="E361" i="7"/>
  <c r="D361" i="7"/>
  <c r="H362" i="7" s="1"/>
  <c r="B368" i="7"/>
  <c r="C367" i="7"/>
  <c r="E361" i="6"/>
  <c r="D361" i="6"/>
  <c r="G362" i="6" s="1"/>
  <c r="B366" i="6"/>
  <c r="C365" i="6"/>
  <c r="F361" i="3"/>
  <c r="G184" i="3"/>
  <c r="I185" i="3" s="1"/>
  <c r="E363" i="10" l="1"/>
  <c r="D363" i="10"/>
  <c r="G364" i="10" s="1"/>
  <c r="C367" i="10"/>
  <c r="B368" i="10"/>
  <c r="E362" i="9"/>
  <c r="D362" i="9"/>
  <c r="G363" i="9" s="1"/>
  <c r="B369" i="9"/>
  <c r="C368" i="9"/>
  <c r="E353" i="8"/>
  <c r="D353" i="8"/>
  <c r="H354" i="8" s="1"/>
  <c r="B368" i="8"/>
  <c r="C367" i="8"/>
  <c r="E362" i="7"/>
  <c r="D362" i="7"/>
  <c r="H363" i="7" s="1"/>
  <c r="C368" i="7"/>
  <c r="B369" i="7"/>
  <c r="E362" i="6"/>
  <c r="D362" i="6"/>
  <c r="G363" i="6" s="1"/>
  <c r="C366" i="6"/>
  <c r="B367" i="6"/>
  <c r="H185" i="3"/>
  <c r="F362" i="3"/>
  <c r="E364" i="10" l="1"/>
  <c r="D364" i="10" s="1"/>
  <c r="G365" i="10" s="1"/>
  <c r="B369" i="10"/>
  <c r="C368" i="10"/>
  <c r="E363" i="9"/>
  <c r="D363" i="9"/>
  <c r="G364" i="9" s="1"/>
  <c r="B370" i="9"/>
  <c r="C369" i="9"/>
  <c r="E354" i="8"/>
  <c r="C368" i="8"/>
  <c r="B369" i="8"/>
  <c r="E363" i="7"/>
  <c r="D363" i="7"/>
  <c r="H364" i="7" s="1"/>
  <c r="B370" i="7"/>
  <c r="C369" i="7"/>
  <c r="E363" i="6"/>
  <c r="D363" i="6"/>
  <c r="G364" i="6" s="1"/>
  <c r="C367" i="6"/>
  <c r="B368" i="6"/>
  <c r="F363" i="3"/>
  <c r="G185" i="3"/>
  <c r="I186" i="3" s="1"/>
  <c r="E365" i="10" l="1"/>
  <c r="D365" i="10"/>
  <c r="G366" i="10" s="1"/>
  <c r="B370" i="10"/>
  <c r="C369" i="10"/>
  <c r="E364" i="9"/>
  <c r="D364" i="9" s="1"/>
  <c r="G365" i="9" s="1"/>
  <c r="B371" i="9"/>
  <c r="C370" i="9"/>
  <c r="C369" i="8"/>
  <c r="B370" i="8"/>
  <c r="D354" i="8"/>
  <c r="H355" i="8" s="1"/>
  <c r="E364" i="7"/>
  <c r="D364" i="7"/>
  <c r="H365" i="7" s="1"/>
  <c r="C370" i="7"/>
  <c r="B371" i="7"/>
  <c r="E364" i="6"/>
  <c r="D364" i="6"/>
  <c r="G365" i="6" s="1"/>
  <c r="B369" i="6"/>
  <c r="C368" i="6"/>
  <c r="H186" i="3"/>
  <c r="F364" i="3"/>
  <c r="E366" i="10" l="1"/>
  <c r="D366" i="10"/>
  <c r="G367" i="10" s="1"/>
  <c r="B371" i="10"/>
  <c r="C370" i="10"/>
  <c r="E365" i="9"/>
  <c r="D365" i="9"/>
  <c r="G366" i="9" s="1"/>
  <c r="C371" i="9"/>
  <c r="B372" i="9"/>
  <c r="E355" i="8"/>
  <c r="D355" i="8"/>
  <c r="H356" i="8" s="1"/>
  <c r="C370" i="8"/>
  <c r="B371" i="8"/>
  <c r="E365" i="7"/>
  <c r="D365" i="7"/>
  <c r="H366" i="7" s="1"/>
  <c r="B372" i="7"/>
  <c r="C371" i="7"/>
  <c r="E365" i="6"/>
  <c r="D365" i="6"/>
  <c r="G366" i="6" s="1"/>
  <c r="C369" i="6"/>
  <c r="B370" i="6"/>
  <c r="F365" i="3"/>
  <c r="G186" i="3"/>
  <c r="I187" i="3" s="1"/>
  <c r="E367" i="10" l="1"/>
  <c r="D367" i="10"/>
  <c r="G368" i="10" s="1"/>
  <c r="B372" i="10"/>
  <c r="C371" i="10"/>
  <c r="E366" i="9"/>
  <c r="D366" i="9" s="1"/>
  <c r="G367" i="9" s="1"/>
  <c r="B373" i="9"/>
  <c r="C372" i="9"/>
  <c r="E356" i="8"/>
  <c r="D356" i="8"/>
  <c r="H357" i="8" s="1"/>
  <c r="B372" i="8"/>
  <c r="C371" i="8"/>
  <c r="E366" i="7"/>
  <c r="D366" i="7"/>
  <c r="H367" i="7" s="1"/>
  <c r="C372" i="7"/>
  <c r="B373" i="7"/>
  <c r="E366" i="6"/>
  <c r="D366" i="6"/>
  <c r="G367" i="6" s="1"/>
  <c r="B371" i="6"/>
  <c r="C370" i="6"/>
  <c r="H187" i="3"/>
  <c r="F366" i="3"/>
  <c r="E368" i="10" l="1"/>
  <c r="D368" i="10"/>
  <c r="G369" i="10" s="1"/>
  <c r="C372" i="10"/>
  <c r="B373" i="10"/>
  <c r="E367" i="9"/>
  <c r="D367" i="9"/>
  <c r="G368" i="9" s="1"/>
  <c r="C373" i="9"/>
  <c r="B374" i="9"/>
  <c r="E357" i="8"/>
  <c r="D357" i="8"/>
  <c r="H358" i="8" s="1"/>
  <c r="C372" i="8"/>
  <c r="B373" i="8"/>
  <c r="E367" i="7"/>
  <c r="D367" i="7"/>
  <c r="H368" i="7" s="1"/>
  <c r="B374" i="7"/>
  <c r="C373" i="7"/>
  <c r="E367" i="6"/>
  <c r="D367" i="6"/>
  <c r="G368" i="6" s="1"/>
  <c r="B372" i="6"/>
  <c r="C371" i="6"/>
  <c r="F367" i="3"/>
  <c r="G187" i="3"/>
  <c r="I188" i="3" s="1"/>
  <c r="E369" i="10" l="1"/>
  <c r="D369" i="10"/>
  <c r="G370" i="10" s="1"/>
  <c r="B374" i="10"/>
  <c r="C373" i="10"/>
  <c r="E368" i="9"/>
  <c r="D368" i="9" s="1"/>
  <c r="G369" i="9" s="1"/>
  <c r="B375" i="9"/>
  <c r="C374" i="9"/>
  <c r="E358" i="8"/>
  <c r="D358" i="8"/>
  <c r="H359" i="8" s="1"/>
  <c r="C373" i="8"/>
  <c r="B374" i="8"/>
  <c r="E368" i="7"/>
  <c r="D368" i="7"/>
  <c r="H369" i="7" s="1"/>
  <c r="B375" i="7"/>
  <c r="C374" i="7"/>
  <c r="E368" i="6"/>
  <c r="D368" i="6"/>
  <c r="G369" i="6" s="1"/>
  <c r="C372" i="6"/>
  <c r="B373" i="6"/>
  <c r="H188" i="3"/>
  <c r="F368" i="3"/>
  <c r="E370" i="10" l="1"/>
  <c r="D370" i="10"/>
  <c r="G371" i="10" s="1"/>
  <c r="B375" i="10"/>
  <c r="C374" i="10"/>
  <c r="E369" i="9"/>
  <c r="D369" i="9"/>
  <c r="G370" i="9" s="1"/>
  <c r="C375" i="9"/>
  <c r="B376" i="9"/>
  <c r="E359" i="8"/>
  <c r="D359" i="8"/>
  <c r="H360" i="8" s="1"/>
  <c r="C374" i="8"/>
  <c r="B375" i="8"/>
  <c r="E369" i="7"/>
  <c r="D369" i="7"/>
  <c r="H370" i="7" s="1"/>
  <c r="C375" i="7"/>
  <c r="B376" i="7"/>
  <c r="E369" i="6"/>
  <c r="D369" i="6"/>
  <c r="G370" i="6" s="1"/>
  <c r="B374" i="6"/>
  <c r="C373" i="6"/>
  <c r="F369" i="3"/>
  <c r="G188" i="3"/>
  <c r="I189" i="3" s="1"/>
  <c r="E371" i="10" l="1"/>
  <c r="D371" i="10"/>
  <c r="G372" i="10" s="1"/>
  <c r="C375" i="10"/>
  <c r="B376" i="10"/>
  <c r="E370" i="9"/>
  <c r="D370" i="9"/>
  <c r="G371" i="9" s="1"/>
  <c r="B377" i="9"/>
  <c r="C376" i="9"/>
  <c r="E360" i="8"/>
  <c r="B376" i="8"/>
  <c r="C375" i="8"/>
  <c r="E370" i="7"/>
  <c r="D370" i="7"/>
  <c r="H371" i="7" s="1"/>
  <c r="B377" i="7"/>
  <c r="C376" i="7"/>
  <c r="E370" i="6"/>
  <c r="D370" i="6"/>
  <c r="G371" i="6" s="1"/>
  <c r="C374" i="6"/>
  <c r="B375" i="6"/>
  <c r="H189" i="3"/>
  <c r="F370" i="3"/>
  <c r="E372" i="10" l="1"/>
  <c r="D372" i="10"/>
  <c r="G373" i="10" s="1"/>
  <c r="C376" i="10"/>
  <c r="B377" i="10"/>
  <c r="E371" i="9"/>
  <c r="D371" i="9" s="1"/>
  <c r="G372" i="9" s="1"/>
  <c r="B378" i="9"/>
  <c r="C377" i="9"/>
  <c r="C376" i="8"/>
  <c r="B377" i="8"/>
  <c r="D360" i="8"/>
  <c r="H361" i="8" s="1"/>
  <c r="E371" i="7"/>
  <c r="D371" i="7"/>
  <c r="H372" i="7" s="1"/>
  <c r="C377" i="7"/>
  <c r="B378" i="7"/>
  <c r="E371" i="6"/>
  <c r="D371" i="6"/>
  <c r="G372" i="6" s="1"/>
  <c r="C375" i="6"/>
  <c r="B376" i="6"/>
  <c r="F371" i="3"/>
  <c r="G189" i="3"/>
  <c r="I190" i="3" s="1"/>
  <c r="E373" i="10" l="1"/>
  <c r="D373" i="10"/>
  <c r="G374" i="10" s="1"/>
  <c r="B378" i="10"/>
  <c r="C377" i="10"/>
  <c r="E372" i="9"/>
  <c r="D372" i="9"/>
  <c r="G373" i="9" s="1"/>
  <c r="C378" i="9"/>
  <c r="B379" i="9"/>
  <c r="E361" i="8"/>
  <c r="D361" i="8"/>
  <c r="H362" i="8" s="1"/>
  <c r="C377" i="8"/>
  <c r="B378" i="8"/>
  <c r="E372" i="7"/>
  <c r="D372" i="7"/>
  <c r="H373" i="7" s="1"/>
  <c r="B379" i="7"/>
  <c r="C378" i="7"/>
  <c r="E372" i="6"/>
  <c r="D372" i="6"/>
  <c r="G373" i="6" s="1"/>
  <c r="B377" i="6"/>
  <c r="C376" i="6"/>
  <c r="H190" i="3"/>
  <c r="F372" i="3"/>
  <c r="E374" i="10" l="1"/>
  <c r="D374" i="10"/>
  <c r="G375" i="10" s="1"/>
  <c r="B379" i="10"/>
  <c r="C378" i="10"/>
  <c r="E373" i="9"/>
  <c r="D373" i="9" s="1"/>
  <c r="G374" i="9" s="1"/>
  <c r="B380" i="9"/>
  <c r="C379" i="9"/>
  <c r="E362" i="8"/>
  <c r="D362" i="8"/>
  <c r="H363" i="8" s="1"/>
  <c r="C378" i="8"/>
  <c r="B379" i="8"/>
  <c r="E373" i="7"/>
  <c r="D373" i="7"/>
  <c r="H374" i="7" s="1"/>
  <c r="B380" i="7"/>
  <c r="C379" i="7"/>
  <c r="E373" i="6"/>
  <c r="D373" i="6"/>
  <c r="G374" i="6" s="1"/>
  <c r="C377" i="6"/>
  <c r="B378" i="6"/>
  <c r="F373" i="3"/>
  <c r="G190" i="3"/>
  <c r="I191" i="3" s="1"/>
  <c r="E375" i="10" l="1"/>
  <c r="D375" i="10"/>
  <c r="G376" i="10" s="1"/>
  <c r="C379" i="10"/>
  <c r="B380" i="10"/>
  <c r="E374" i="9"/>
  <c r="D374" i="9" s="1"/>
  <c r="G375" i="9" s="1"/>
  <c r="C380" i="9"/>
  <c r="B381" i="9"/>
  <c r="H364" i="8"/>
  <c r="E363" i="8"/>
  <c r="D363" i="8"/>
  <c r="B380" i="8"/>
  <c r="C379" i="8"/>
  <c r="E374" i="7"/>
  <c r="D374" i="7"/>
  <c r="H375" i="7" s="1"/>
  <c r="B381" i="7"/>
  <c r="C380" i="7"/>
  <c r="E374" i="6"/>
  <c r="D374" i="6" s="1"/>
  <c r="G375" i="6" s="1"/>
  <c r="B379" i="6"/>
  <c r="C378" i="6"/>
  <c r="H191" i="3"/>
  <c r="F374" i="3"/>
  <c r="E376" i="10" l="1"/>
  <c r="D376" i="10"/>
  <c r="G377" i="10" s="1"/>
  <c r="C380" i="10"/>
  <c r="B381" i="10"/>
  <c r="E375" i="9"/>
  <c r="D375" i="9"/>
  <c r="G376" i="9" s="1"/>
  <c r="C381" i="9"/>
  <c r="B382" i="9"/>
  <c r="C380" i="8"/>
  <c r="B381" i="8"/>
  <c r="E364" i="8"/>
  <c r="D364" i="8"/>
  <c r="H365" i="8" s="1"/>
  <c r="E375" i="7"/>
  <c r="D375" i="7"/>
  <c r="H376" i="7" s="1"/>
  <c r="C381" i="7"/>
  <c r="B382" i="7"/>
  <c r="E375" i="6"/>
  <c r="D375" i="6"/>
  <c r="G376" i="6" s="1"/>
  <c r="B380" i="6"/>
  <c r="C379" i="6"/>
  <c r="F375" i="3"/>
  <c r="G191" i="3"/>
  <c r="I192" i="3" s="1"/>
  <c r="E377" i="10" l="1"/>
  <c r="D377" i="10"/>
  <c r="G378" i="10" s="1"/>
  <c r="B382" i="10"/>
  <c r="C381" i="10"/>
  <c r="E376" i="9"/>
  <c r="D376" i="9" s="1"/>
  <c r="G377" i="9" s="1"/>
  <c r="C382" i="9"/>
  <c r="B383" i="9"/>
  <c r="E365" i="8"/>
  <c r="D365" i="8"/>
  <c r="H366" i="8" s="1"/>
  <c r="C381" i="8"/>
  <c r="B382" i="8"/>
  <c r="E376" i="7"/>
  <c r="D376" i="7"/>
  <c r="H377" i="7" s="1"/>
  <c r="B383" i="7"/>
  <c r="C382" i="7"/>
  <c r="E376" i="6"/>
  <c r="D376" i="6"/>
  <c r="G377" i="6" s="1"/>
  <c r="C380" i="6"/>
  <c r="B381" i="6"/>
  <c r="H192" i="3"/>
  <c r="F376" i="3"/>
  <c r="E378" i="10" l="1"/>
  <c r="D378" i="10"/>
  <c r="G379" i="10" s="1"/>
  <c r="B383" i="10"/>
  <c r="C382" i="10"/>
  <c r="E377" i="9"/>
  <c r="D377" i="9" s="1"/>
  <c r="G378" i="9" s="1"/>
  <c r="B384" i="9"/>
  <c r="C383" i="9"/>
  <c r="E366" i="8"/>
  <c r="D366" i="8"/>
  <c r="H367" i="8" s="1"/>
  <c r="C382" i="8"/>
  <c r="B383" i="8"/>
  <c r="E377" i="7"/>
  <c r="D377" i="7"/>
  <c r="H378" i="7" s="1"/>
  <c r="C383" i="7"/>
  <c r="B384" i="7"/>
  <c r="E377" i="6"/>
  <c r="D377" i="6"/>
  <c r="G378" i="6" s="1"/>
  <c r="B382" i="6"/>
  <c r="C381" i="6"/>
  <c r="F377" i="3"/>
  <c r="G192" i="3"/>
  <c r="I193" i="3" s="1"/>
  <c r="E379" i="10" l="1"/>
  <c r="D379" i="10"/>
  <c r="G380" i="10" s="1"/>
  <c r="C383" i="10"/>
  <c r="B384" i="10"/>
  <c r="E378" i="9"/>
  <c r="D378" i="9" s="1"/>
  <c r="G379" i="9" s="1"/>
  <c r="C384" i="9"/>
  <c r="B385" i="9"/>
  <c r="E367" i="8"/>
  <c r="D367" i="8"/>
  <c r="H368" i="8" s="1"/>
  <c r="B384" i="8"/>
  <c r="C383" i="8"/>
  <c r="E378" i="7"/>
  <c r="D378" i="7"/>
  <c r="H379" i="7" s="1"/>
  <c r="B385" i="7"/>
  <c r="C384" i="7"/>
  <c r="E378" i="6"/>
  <c r="D378" i="6"/>
  <c r="G379" i="6" s="1"/>
  <c r="C382" i="6"/>
  <c r="B383" i="6"/>
  <c r="H193" i="3"/>
  <c r="F378" i="3"/>
  <c r="E380" i="10" l="1"/>
  <c r="D380" i="10" s="1"/>
  <c r="G381" i="10" s="1"/>
  <c r="C384" i="10"/>
  <c r="B385" i="10"/>
  <c r="E379" i="9"/>
  <c r="D379" i="9" s="1"/>
  <c r="G380" i="9" s="1"/>
  <c r="B386" i="9"/>
  <c r="C385" i="9"/>
  <c r="E368" i="8"/>
  <c r="D368" i="8"/>
  <c r="H369" i="8" s="1"/>
  <c r="C384" i="8"/>
  <c r="B385" i="8"/>
  <c r="E379" i="7"/>
  <c r="D379" i="7"/>
  <c r="H380" i="7" s="1"/>
  <c r="B386" i="7"/>
  <c r="C385" i="7"/>
  <c r="E379" i="6"/>
  <c r="D379" i="6"/>
  <c r="G380" i="6" s="1"/>
  <c r="C383" i="6"/>
  <c r="B384" i="6"/>
  <c r="F379" i="3"/>
  <c r="G193" i="3"/>
  <c r="I194" i="3" s="1"/>
  <c r="E381" i="10" l="1"/>
  <c r="D381" i="10"/>
  <c r="G382" i="10" s="1"/>
  <c r="B386" i="10"/>
  <c r="C385" i="10"/>
  <c r="E380" i="9"/>
  <c r="D380" i="9"/>
  <c r="G381" i="9" s="1"/>
  <c r="C386" i="9"/>
  <c r="B387" i="9"/>
  <c r="E369" i="8"/>
  <c r="D369" i="8"/>
  <c r="H370" i="8" s="1"/>
  <c r="C385" i="8"/>
  <c r="B386" i="8"/>
  <c r="E380" i="7"/>
  <c r="D380" i="7"/>
  <c r="H381" i="7" s="1"/>
  <c r="C386" i="7"/>
  <c r="B387" i="7"/>
  <c r="E380" i="6"/>
  <c r="D380" i="6"/>
  <c r="G381" i="6" s="1"/>
  <c r="B385" i="6"/>
  <c r="C384" i="6"/>
  <c r="H194" i="3"/>
  <c r="F380" i="3"/>
  <c r="E382" i="10" l="1"/>
  <c r="D382" i="10"/>
  <c r="G383" i="10" s="1"/>
  <c r="B387" i="10"/>
  <c r="C386" i="10"/>
  <c r="E381" i="9"/>
  <c r="D381" i="9"/>
  <c r="G382" i="9" s="1"/>
  <c r="B388" i="9"/>
  <c r="C387" i="9"/>
  <c r="E370" i="8"/>
  <c r="D370" i="8"/>
  <c r="H371" i="8" s="1"/>
  <c r="C386" i="8"/>
  <c r="B387" i="8"/>
  <c r="E381" i="7"/>
  <c r="D381" i="7"/>
  <c r="H382" i="7" s="1"/>
  <c r="B388" i="7"/>
  <c r="C387" i="7"/>
  <c r="E381" i="6"/>
  <c r="D381" i="6"/>
  <c r="G382" i="6" s="1"/>
  <c r="C385" i="6"/>
  <c r="B386" i="6"/>
  <c r="F381" i="3"/>
  <c r="G194" i="3"/>
  <c r="I195" i="3" s="1"/>
  <c r="E383" i="10" l="1"/>
  <c r="D383" i="10"/>
  <c r="G384" i="10" s="1"/>
  <c r="C387" i="10"/>
  <c r="B388" i="10"/>
  <c r="E382" i="9"/>
  <c r="D382" i="9" s="1"/>
  <c r="G383" i="9" s="1"/>
  <c r="B389" i="9"/>
  <c r="C388" i="9"/>
  <c r="E371" i="8"/>
  <c r="D371" i="8"/>
  <c r="H372" i="8" s="1"/>
  <c r="B388" i="8"/>
  <c r="C387" i="8"/>
  <c r="E382" i="7"/>
  <c r="D382" i="7"/>
  <c r="H383" i="7" s="1"/>
  <c r="C388" i="7"/>
  <c r="B389" i="7"/>
  <c r="E382" i="6"/>
  <c r="D382" i="6"/>
  <c r="G383" i="6" s="1"/>
  <c r="B387" i="6"/>
  <c r="C386" i="6"/>
  <c r="H195" i="3"/>
  <c r="F382" i="3"/>
  <c r="E384" i="10" l="1"/>
  <c r="D384" i="10"/>
  <c r="G385" i="10" s="1"/>
  <c r="C388" i="10"/>
  <c r="B389" i="10"/>
  <c r="E383" i="9"/>
  <c r="D383" i="9" s="1"/>
  <c r="G384" i="9" s="1"/>
  <c r="C389" i="9"/>
  <c r="B390" i="9"/>
  <c r="E372" i="8"/>
  <c r="D372" i="8"/>
  <c r="H373" i="8" s="1"/>
  <c r="C388" i="8"/>
  <c r="B389" i="8"/>
  <c r="E383" i="7"/>
  <c r="D383" i="7"/>
  <c r="H384" i="7" s="1"/>
  <c r="B390" i="7"/>
  <c r="C389" i="7"/>
  <c r="E383" i="6"/>
  <c r="D383" i="6"/>
  <c r="G384" i="6" s="1"/>
  <c r="B388" i="6"/>
  <c r="C387" i="6"/>
  <c r="F383" i="3"/>
  <c r="G195" i="3"/>
  <c r="I196" i="3" s="1"/>
  <c r="E385" i="10" l="1"/>
  <c r="D385" i="10"/>
  <c r="G386" i="10" s="1"/>
  <c r="B390" i="10"/>
  <c r="C389" i="10"/>
  <c r="E384" i="9"/>
  <c r="D384" i="9" s="1"/>
  <c r="G385" i="9" s="1"/>
  <c r="B391" i="9"/>
  <c r="C390" i="9"/>
  <c r="E373" i="8"/>
  <c r="D373" i="8"/>
  <c r="H374" i="8" s="1"/>
  <c r="C389" i="8"/>
  <c r="B390" i="8"/>
  <c r="E384" i="7"/>
  <c r="D384" i="7"/>
  <c r="H385" i="7" s="1"/>
  <c r="C390" i="7"/>
  <c r="B391" i="7"/>
  <c r="E384" i="6"/>
  <c r="D384" i="6"/>
  <c r="G385" i="6" s="1"/>
  <c r="C388" i="6"/>
  <c r="B389" i="6"/>
  <c r="H196" i="3"/>
  <c r="F384" i="3"/>
  <c r="E386" i="10" l="1"/>
  <c r="D386" i="10"/>
  <c r="G387" i="10" s="1"/>
  <c r="B391" i="10"/>
  <c r="C390" i="10"/>
  <c r="E385" i="9"/>
  <c r="D385" i="9" s="1"/>
  <c r="G386" i="9" s="1"/>
  <c r="C391" i="9"/>
  <c r="B392" i="9"/>
  <c r="E374" i="8"/>
  <c r="D374" i="8"/>
  <c r="H375" i="8" s="1"/>
  <c r="C390" i="8"/>
  <c r="B391" i="8"/>
  <c r="E385" i="7"/>
  <c r="D385" i="7"/>
  <c r="H386" i="7" s="1"/>
  <c r="C391" i="7"/>
  <c r="B392" i="7"/>
  <c r="E385" i="6"/>
  <c r="D385" i="6" s="1"/>
  <c r="G386" i="6" s="1"/>
  <c r="B390" i="6"/>
  <c r="C389" i="6"/>
  <c r="F385" i="3"/>
  <c r="G196" i="3"/>
  <c r="I197" i="3" s="1"/>
  <c r="E387" i="10" l="1"/>
  <c r="D387" i="10"/>
  <c r="G388" i="10" s="1"/>
  <c r="C391" i="10"/>
  <c r="B392" i="10"/>
  <c r="E386" i="9"/>
  <c r="D386" i="9" s="1"/>
  <c r="G387" i="9" s="1"/>
  <c r="B393" i="9"/>
  <c r="C392" i="9"/>
  <c r="E375" i="8"/>
  <c r="D375" i="8"/>
  <c r="H376" i="8" s="1"/>
  <c r="B392" i="8"/>
  <c r="C391" i="8"/>
  <c r="E386" i="7"/>
  <c r="D386" i="7"/>
  <c r="H387" i="7" s="1"/>
  <c r="C392" i="7"/>
  <c r="B393" i="7"/>
  <c r="E386" i="6"/>
  <c r="D386" i="6"/>
  <c r="G387" i="6" s="1"/>
  <c r="C390" i="6"/>
  <c r="B391" i="6"/>
  <c r="H197" i="3"/>
  <c r="F386" i="3"/>
  <c r="C392" i="10" l="1"/>
  <c r="B393" i="10"/>
  <c r="E388" i="10"/>
  <c r="D388" i="10"/>
  <c r="G389" i="10" s="1"/>
  <c r="E387" i="9"/>
  <c r="D387" i="9" s="1"/>
  <c r="G388" i="9" s="1"/>
  <c r="B394" i="9"/>
  <c r="C393" i="9"/>
  <c r="E376" i="8"/>
  <c r="D376" i="8"/>
  <c r="H377" i="8" s="1"/>
  <c r="C392" i="8"/>
  <c r="B393" i="8"/>
  <c r="E387" i="7"/>
  <c r="D387" i="7"/>
  <c r="H388" i="7" s="1"/>
  <c r="B394" i="7"/>
  <c r="C393" i="7"/>
  <c r="E387" i="6"/>
  <c r="D387" i="6"/>
  <c r="G388" i="6" s="1"/>
  <c r="C391" i="6"/>
  <c r="B392" i="6"/>
  <c r="F387" i="3"/>
  <c r="G197" i="3"/>
  <c r="I198" i="3" s="1"/>
  <c r="E389" i="10" l="1"/>
  <c r="D389" i="10"/>
  <c r="G390" i="10" s="1"/>
  <c r="B394" i="10"/>
  <c r="C393" i="10"/>
  <c r="E388" i="9"/>
  <c r="D388" i="9"/>
  <c r="G389" i="9" s="1"/>
  <c r="B395" i="9"/>
  <c r="C394" i="9"/>
  <c r="E377" i="8"/>
  <c r="D377" i="8"/>
  <c r="H378" i="8" s="1"/>
  <c r="C393" i="8"/>
  <c r="B394" i="8"/>
  <c r="E388" i="7"/>
  <c r="D388" i="7"/>
  <c r="H389" i="7" s="1"/>
  <c r="C394" i="7"/>
  <c r="B395" i="7"/>
  <c r="E388" i="6"/>
  <c r="D388" i="6"/>
  <c r="G389" i="6" s="1"/>
  <c r="B393" i="6"/>
  <c r="C392" i="6"/>
  <c r="H198" i="3"/>
  <c r="F388" i="3"/>
  <c r="E390" i="10" l="1"/>
  <c r="D390" i="10"/>
  <c r="G391" i="10" s="1"/>
  <c r="C394" i="10"/>
  <c r="B395" i="10"/>
  <c r="E389" i="9"/>
  <c r="D389" i="9"/>
  <c r="G390" i="9" s="1"/>
  <c r="C395" i="9"/>
  <c r="B396" i="9"/>
  <c r="E378" i="8"/>
  <c r="D378" i="8"/>
  <c r="H379" i="8" s="1"/>
  <c r="C394" i="8"/>
  <c r="B395" i="8"/>
  <c r="E389" i="7"/>
  <c r="D389" i="7"/>
  <c r="H390" i="7" s="1"/>
  <c r="B396" i="7"/>
  <c r="C395" i="7"/>
  <c r="E389" i="6"/>
  <c r="D389" i="6"/>
  <c r="G390" i="6" s="1"/>
  <c r="C393" i="6"/>
  <c r="B394" i="6"/>
  <c r="F389" i="3"/>
  <c r="G198" i="3"/>
  <c r="I199" i="3" s="1"/>
  <c r="E391" i="10" l="1"/>
  <c r="D391" i="10"/>
  <c r="G392" i="10" s="1"/>
  <c r="C395" i="10"/>
  <c r="B396" i="10"/>
  <c r="E390" i="9"/>
  <c r="D390" i="9"/>
  <c r="G391" i="9" s="1"/>
  <c r="B397" i="9"/>
  <c r="C396" i="9"/>
  <c r="E379" i="8"/>
  <c r="D379" i="8"/>
  <c r="H380" i="8" s="1"/>
  <c r="C395" i="8"/>
  <c r="B396" i="8"/>
  <c r="E390" i="7"/>
  <c r="D390" i="7"/>
  <c r="H391" i="7" s="1"/>
  <c r="C396" i="7"/>
  <c r="B397" i="7"/>
  <c r="E390" i="6"/>
  <c r="D390" i="6"/>
  <c r="G391" i="6" s="1"/>
  <c r="B395" i="6"/>
  <c r="C394" i="6"/>
  <c r="H199" i="3"/>
  <c r="F390" i="3"/>
  <c r="E392" i="10" l="1"/>
  <c r="D392" i="10"/>
  <c r="G393" i="10" s="1"/>
  <c r="B397" i="10"/>
  <c r="C396" i="10"/>
  <c r="E391" i="9"/>
  <c r="D391" i="9" s="1"/>
  <c r="G392" i="9" s="1"/>
  <c r="C397" i="9"/>
  <c r="B398" i="9"/>
  <c r="E380" i="8"/>
  <c r="D380" i="8"/>
  <c r="H381" i="8" s="1"/>
  <c r="C396" i="8"/>
  <c r="B397" i="8"/>
  <c r="E391" i="7"/>
  <c r="D391" i="7"/>
  <c r="H392" i="7" s="1"/>
  <c r="B398" i="7"/>
  <c r="C397" i="7"/>
  <c r="E391" i="6"/>
  <c r="D391" i="6"/>
  <c r="G392" i="6" s="1"/>
  <c r="B396" i="6"/>
  <c r="C395" i="6"/>
  <c r="F391" i="3"/>
  <c r="G199" i="3"/>
  <c r="I200" i="3" s="1"/>
  <c r="E393" i="10" l="1"/>
  <c r="D393" i="10"/>
  <c r="G394" i="10" s="1"/>
  <c r="B398" i="10"/>
  <c r="C397" i="10"/>
  <c r="E392" i="9"/>
  <c r="D392" i="9"/>
  <c r="G393" i="9" s="1"/>
  <c r="B399" i="9"/>
  <c r="C398" i="9"/>
  <c r="E381" i="8"/>
  <c r="D381" i="8"/>
  <c r="H382" i="8" s="1"/>
  <c r="B398" i="8"/>
  <c r="C397" i="8"/>
  <c r="E392" i="7"/>
  <c r="D392" i="7"/>
  <c r="H393" i="7" s="1"/>
  <c r="B399" i="7"/>
  <c r="C398" i="7"/>
  <c r="E392" i="6"/>
  <c r="D392" i="6"/>
  <c r="G393" i="6" s="1"/>
  <c r="C396" i="6"/>
  <c r="B397" i="6"/>
  <c r="H200" i="3"/>
  <c r="F392" i="3"/>
  <c r="E394" i="10" l="1"/>
  <c r="D394" i="10"/>
  <c r="G395" i="10" s="1"/>
  <c r="C398" i="10"/>
  <c r="B399" i="10"/>
  <c r="E393" i="9"/>
  <c r="D393" i="9"/>
  <c r="G394" i="9" s="1"/>
  <c r="B400" i="9"/>
  <c r="C399" i="9"/>
  <c r="E382" i="8"/>
  <c r="D382" i="8"/>
  <c r="H383" i="8" s="1"/>
  <c r="C398" i="8"/>
  <c r="B399" i="8"/>
  <c r="E393" i="7"/>
  <c r="D393" i="7"/>
  <c r="H394" i="7" s="1"/>
  <c r="C399" i="7"/>
  <c r="B400" i="7"/>
  <c r="E393" i="6"/>
  <c r="D393" i="6"/>
  <c r="G394" i="6" s="1"/>
  <c r="B398" i="6"/>
  <c r="C397" i="6"/>
  <c r="F393" i="3"/>
  <c r="G200" i="3"/>
  <c r="I201" i="3" s="1"/>
  <c r="E395" i="10" l="1"/>
  <c r="D395" i="10"/>
  <c r="G396" i="10" s="1"/>
  <c r="C399" i="10"/>
  <c r="B400" i="10"/>
  <c r="E394" i="9"/>
  <c r="D394" i="9"/>
  <c r="G395" i="9" s="1"/>
  <c r="C400" i="9"/>
  <c r="B401" i="9"/>
  <c r="E383" i="8"/>
  <c r="D383" i="8"/>
  <c r="H384" i="8" s="1"/>
  <c r="C399" i="8"/>
  <c r="B400" i="8"/>
  <c r="E394" i="7"/>
  <c r="D394" i="7"/>
  <c r="H395" i="7" s="1"/>
  <c r="B401" i="7"/>
  <c r="C400" i="7"/>
  <c r="E394" i="6"/>
  <c r="D394" i="6"/>
  <c r="G395" i="6" s="1"/>
  <c r="C398" i="6"/>
  <c r="B399" i="6"/>
  <c r="H201" i="3"/>
  <c r="F394" i="3"/>
  <c r="E396" i="10" l="1"/>
  <c r="D396" i="10"/>
  <c r="G397" i="10" s="1"/>
  <c r="B401" i="10"/>
  <c r="C400" i="10"/>
  <c r="E395" i="9"/>
  <c r="D395" i="9"/>
  <c r="G396" i="9" s="1"/>
  <c r="B402" i="9"/>
  <c r="C401" i="9"/>
  <c r="E384" i="8"/>
  <c r="D384" i="8"/>
  <c r="H385" i="8" s="1"/>
  <c r="B401" i="8"/>
  <c r="C400" i="8"/>
  <c r="E395" i="7"/>
  <c r="D395" i="7"/>
  <c r="H396" i="7" s="1"/>
  <c r="B402" i="7"/>
  <c r="C401" i="7"/>
  <c r="E395" i="6"/>
  <c r="D395" i="6" s="1"/>
  <c r="G396" i="6" s="1"/>
  <c r="C399" i="6"/>
  <c r="B400" i="6"/>
  <c r="F395" i="3"/>
  <c r="G201" i="3"/>
  <c r="I202" i="3" s="1"/>
  <c r="E397" i="10" l="1"/>
  <c r="D397" i="10"/>
  <c r="G398" i="10" s="1"/>
  <c r="B402" i="10"/>
  <c r="C401" i="10"/>
  <c r="E396" i="9"/>
  <c r="D396" i="9"/>
  <c r="G397" i="9" s="1"/>
  <c r="C402" i="9"/>
  <c r="B403" i="9"/>
  <c r="E385" i="8"/>
  <c r="D385" i="8"/>
  <c r="H386" i="8" s="1"/>
  <c r="C401" i="8"/>
  <c r="B402" i="8"/>
  <c r="E396" i="7"/>
  <c r="D396" i="7"/>
  <c r="H397" i="7" s="1"/>
  <c r="C402" i="7"/>
  <c r="B403" i="7"/>
  <c r="E396" i="6"/>
  <c r="D396" i="6" s="1"/>
  <c r="G397" i="6" s="1"/>
  <c r="B401" i="6"/>
  <c r="C400" i="6"/>
  <c r="H202" i="3"/>
  <c r="F396" i="3"/>
  <c r="E398" i="10" l="1"/>
  <c r="D398" i="10" s="1"/>
  <c r="G399" i="10" s="1"/>
  <c r="C402" i="10"/>
  <c r="B403" i="10"/>
  <c r="E397" i="9"/>
  <c r="D397" i="9" s="1"/>
  <c r="G398" i="9" s="1"/>
  <c r="B404" i="9"/>
  <c r="C403" i="9"/>
  <c r="E386" i="8"/>
  <c r="D386" i="8"/>
  <c r="H387" i="8" s="1"/>
  <c r="C402" i="8"/>
  <c r="B403" i="8"/>
  <c r="E397" i="7"/>
  <c r="D397" i="7"/>
  <c r="H398" i="7" s="1"/>
  <c r="B404" i="7"/>
  <c r="C403" i="7"/>
  <c r="E397" i="6"/>
  <c r="D397" i="6"/>
  <c r="G398" i="6" s="1"/>
  <c r="C401" i="6"/>
  <c r="B402" i="6"/>
  <c r="F397" i="3"/>
  <c r="G202" i="3"/>
  <c r="I203" i="3" s="1"/>
  <c r="E399" i="10" l="1"/>
  <c r="D399" i="10"/>
  <c r="G400" i="10" s="1"/>
  <c r="C403" i="10"/>
  <c r="B404" i="10"/>
  <c r="E398" i="9"/>
  <c r="D398" i="9"/>
  <c r="G399" i="9" s="1"/>
  <c r="C404" i="9"/>
  <c r="B405" i="9"/>
  <c r="E387" i="8"/>
  <c r="D387" i="8"/>
  <c r="H388" i="8" s="1"/>
  <c r="B404" i="8"/>
  <c r="C403" i="8"/>
  <c r="E398" i="7"/>
  <c r="D398" i="7"/>
  <c r="H399" i="7" s="1"/>
  <c r="C404" i="7"/>
  <c r="B405" i="7"/>
  <c r="E398" i="6"/>
  <c r="D398" i="6"/>
  <c r="G399" i="6" s="1"/>
  <c r="B403" i="6"/>
  <c r="C402" i="6"/>
  <c r="H203" i="3"/>
  <c r="F398" i="3"/>
  <c r="E400" i="10" l="1"/>
  <c r="D400" i="10"/>
  <c r="G401" i="10" s="1"/>
  <c r="B405" i="10"/>
  <c r="C404" i="10"/>
  <c r="E399" i="9"/>
  <c r="D399" i="9"/>
  <c r="G400" i="9" s="1"/>
  <c r="C405" i="9"/>
  <c r="B406" i="9"/>
  <c r="E388" i="8"/>
  <c r="D388" i="8"/>
  <c r="H389" i="8" s="1"/>
  <c r="C404" i="8"/>
  <c r="B405" i="8"/>
  <c r="E399" i="7"/>
  <c r="D399" i="7"/>
  <c r="H400" i="7" s="1"/>
  <c r="B406" i="7"/>
  <c r="C405" i="7"/>
  <c r="E399" i="6"/>
  <c r="D399" i="6" s="1"/>
  <c r="G400" i="6" s="1"/>
  <c r="B404" i="6"/>
  <c r="C403" i="6"/>
  <c r="F399" i="3"/>
  <c r="G203" i="3"/>
  <c r="I204" i="3" s="1"/>
  <c r="E401" i="10" l="1"/>
  <c r="D401" i="10"/>
  <c r="G402" i="10" s="1"/>
  <c r="B406" i="10"/>
  <c r="C405" i="10"/>
  <c r="E400" i="9"/>
  <c r="D400" i="9"/>
  <c r="G401" i="9" s="1"/>
  <c r="C406" i="9"/>
  <c r="B407" i="9"/>
  <c r="E389" i="8"/>
  <c r="D389" i="8"/>
  <c r="H390" i="8" s="1"/>
  <c r="C405" i="8"/>
  <c r="B406" i="8"/>
  <c r="E400" i="7"/>
  <c r="D400" i="7" s="1"/>
  <c r="H401" i="7" s="1"/>
  <c r="B407" i="7"/>
  <c r="C406" i="7"/>
  <c r="E400" i="6"/>
  <c r="D400" i="6"/>
  <c r="G401" i="6" s="1"/>
  <c r="C404" i="6"/>
  <c r="B405" i="6"/>
  <c r="H204" i="3"/>
  <c r="F400" i="3"/>
  <c r="E402" i="10" l="1"/>
  <c r="D402" i="10"/>
  <c r="G403" i="10" s="1"/>
  <c r="C406" i="10"/>
  <c r="B407" i="10"/>
  <c r="E401" i="9"/>
  <c r="D401" i="9"/>
  <c r="G402" i="9" s="1"/>
  <c r="B408" i="9"/>
  <c r="C407" i="9"/>
  <c r="E390" i="8"/>
  <c r="D390" i="8"/>
  <c r="H391" i="8" s="1"/>
  <c r="C406" i="8"/>
  <c r="B407" i="8"/>
  <c r="E401" i="7"/>
  <c r="D401" i="7"/>
  <c r="H402" i="7" s="1"/>
  <c r="C407" i="7"/>
  <c r="B408" i="7"/>
  <c r="E401" i="6"/>
  <c r="D401" i="6" s="1"/>
  <c r="G402" i="6" s="1"/>
  <c r="B406" i="6"/>
  <c r="C405" i="6"/>
  <c r="F401" i="3"/>
  <c r="G204" i="3"/>
  <c r="I205" i="3" s="1"/>
  <c r="E403" i="10" l="1"/>
  <c r="D403" i="10"/>
  <c r="G404" i="10" s="1"/>
  <c r="C407" i="10"/>
  <c r="B408" i="10"/>
  <c r="E402" i="9"/>
  <c r="D402" i="9" s="1"/>
  <c r="G403" i="9" s="1"/>
  <c r="B409" i="9"/>
  <c r="C408" i="9"/>
  <c r="E391" i="8"/>
  <c r="D391" i="8"/>
  <c r="H392" i="8" s="1"/>
  <c r="C407" i="8"/>
  <c r="B408" i="8"/>
  <c r="E402" i="7"/>
  <c r="D402" i="7"/>
  <c r="H403" i="7" s="1"/>
  <c r="B409" i="7"/>
  <c r="C408" i="7"/>
  <c r="E402" i="6"/>
  <c r="D402" i="6"/>
  <c r="G403" i="6" s="1"/>
  <c r="C406" i="6"/>
  <c r="B407" i="6"/>
  <c r="H205" i="3"/>
  <c r="F402" i="3"/>
  <c r="E404" i="10" l="1"/>
  <c r="D404" i="10"/>
  <c r="G405" i="10" s="1"/>
  <c r="C408" i="10"/>
  <c r="B409" i="10"/>
  <c r="E403" i="9"/>
  <c r="D403" i="9" s="1"/>
  <c r="G404" i="9" s="1"/>
  <c r="B410" i="9"/>
  <c r="C409" i="9"/>
  <c r="E392" i="8"/>
  <c r="D392" i="8"/>
  <c r="H393" i="8" s="1"/>
  <c r="B409" i="8"/>
  <c r="C408" i="8"/>
  <c r="E403" i="7"/>
  <c r="D403" i="7"/>
  <c r="H404" i="7" s="1"/>
  <c r="B410" i="7"/>
  <c r="C409" i="7"/>
  <c r="B408" i="6"/>
  <c r="C407" i="6"/>
  <c r="E403" i="6"/>
  <c r="D403" i="6"/>
  <c r="G404" i="6" s="1"/>
  <c r="F403" i="3"/>
  <c r="G205" i="3"/>
  <c r="I206" i="3" s="1"/>
  <c r="E405" i="10" l="1"/>
  <c r="D405" i="10"/>
  <c r="G406" i="10" s="1"/>
  <c r="B410" i="10"/>
  <c r="C409" i="10"/>
  <c r="E404" i="9"/>
  <c r="D404" i="9"/>
  <c r="G405" i="9" s="1"/>
  <c r="B411" i="9"/>
  <c r="C410" i="9"/>
  <c r="E393" i="8"/>
  <c r="D393" i="8"/>
  <c r="H394" i="8" s="1"/>
  <c r="B410" i="8"/>
  <c r="C409" i="8"/>
  <c r="E404" i="7"/>
  <c r="D404" i="7"/>
  <c r="H405" i="7" s="1"/>
  <c r="C410" i="7"/>
  <c r="B411" i="7"/>
  <c r="E404" i="6"/>
  <c r="D404" i="6"/>
  <c r="G405" i="6" s="1"/>
  <c r="C408" i="6"/>
  <c r="B409" i="6"/>
  <c r="H206" i="3"/>
  <c r="F404" i="3"/>
  <c r="E406" i="10" l="1"/>
  <c r="D406" i="10"/>
  <c r="G407" i="10" s="1"/>
  <c r="C410" i="10"/>
  <c r="B411" i="10"/>
  <c r="E405" i="9"/>
  <c r="D405" i="9" s="1"/>
  <c r="G406" i="9" s="1"/>
  <c r="C411" i="9"/>
  <c r="B412" i="9"/>
  <c r="E394" i="8"/>
  <c r="D394" i="8"/>
  <c r="H395" i="8" s="1"/>
  <c r="C410" i="8"/>
  <c r="B411" i="8"/>
  <c r="E405" i="7"/>
  <c r="D405" i="7"/>
  <c r="H406" i="7" s="1"/>
  <c r="B412" i="7"/>
  <c r="C411" i="7"/>
  <c r="E405" i="6"/>
  <c r="D405" i="6"/>
  <c r="G406" i="6" s="1"/>
  <c r="B410" i="6"/>
  <c r="C409" i="6"/>
  <c r="F405" i="3"/>
  <c r="G206" i="3"/>
  <c r="I207" i="3" s="1"/>
  <c r="E407" i="10" l="1"/>
  <c r="D407" i="10"/>
  <c r="G408" i="10" s="1"/>
  <c r="C411" i="10"/>
  <c r="B412" i="10"/>
  <c r="E406" i="9"/>
  <c r="D406" i="9"/>
  <c r="G407" i="9" s="1"/>
  <c r="B413" i="9"/>
  <c r="C412" i="9"/>
  <c r="E395" i="8"/>
  <c r="D395" i="8"/>
  <c r="H396" i="8" s="1"/>
  <c r="C411" i="8"/>
  <c r="B412" i="8"/>
  <c r="E406" i="7"/>
  <c r="D406" i="7"/>
  <c r="H407" i="7" s="1"/>
  <c r="C412" i="7"/>
  <c r="B413" i="7"/>
  <c r="E406" i="6"/>
  <c r="D406" i="6" s="1"/>
  <c r="G407" i="6" s="1"/>
  <c r="B411" i="6"/>
  <c r="C410" i="6"/>
  <c r="H207" i="3"/>
  <c r="F406" i="3"/>
  <c r="E408" i="10" l="1"/>
  <c r="D408" i="10"/>
  <c r="G409" i="10" s="1"/>
  <c r="B413" i="10"/>
  <c r="C412" i="10"/>
  <c r="E407" i="9"/>
  <c r="D407" i="9" s="1"/>
  <c r="G408" i="9" s="1"/>
  <c r="C413" i="9"/>
  <c r="B414" i="9"/>
  <c r="E396" i="8"/>
  <c r="D396" i="8"/>
  <c r="H397" i="8" s="1"/>
  <c r="C412" i="8"/>
  <c r="B413" i="8"/>
  <c r="E407" i="7"/>
  <c r="D407" i="7"/>
  <c r="H408" i="7" s="1"/>
  <c r="C413" i="7"/>
  <c r="B414" i="7"/>
  <c r="E407" i="6"/>
  <c r="D407" i="6"/>
  <c r="G408" i="6" s="1"/>
  <c r="B412" i="6"/>
  <c r="C411" i="6"/>
  <c r="F407" i="3"/>
  <c r="G207" i="3"/>
  <c r="I208" i="3" s="1"/>
  <c r="E409" i="10" l="1"/>
  <c r="D409" i="10"/>
  <c r="G410" i="10" s="1"/>
  <c r="B414" i="10"/>
  <c r="C413" i="10"/>
  <c r="E408" i="9"/>
  <c r="D408" i="9"/>
  <c r="G409" i="9" s="1"/>
  <c r="B415" i="9"/>
  <c r="C414" i="9"/>
  <c r="E397" i="8"/>
  <c r="D397" i="8"/>
  <c r="H398" i="8" s="1"/>
  <c r="B414" i="8"/>
  <c r="C413" i="8"/>
  <c r="E408" i="7"/>
  <c r="D408" i="7"/>
  <c r="H409" i="7" s="1"/>
  <c r="B415" i="7"/>
  <c r="C414" i="7"/>
  <c r="E408" i="6"/>
  <c r="D408" i="6"/>
  <c r="G409" i="6" s="1"/>
  <c r="B413" i="6"/>
  <c r="C412" i="6"/>
  <c r="H208" i="3"/>
  <c r="F408" i="3"/>
  <c r="E410" i="10" l="1"/>
  <c r="D410" i="10"/>
  <c r="G411" i="10" s="1"/>
  <c r="C414" i="10"/>
  <c r="B415" i="10"/>
  <c r="E409" i="9"/>
  <c r="D409" i="9" s="1"/>
  <c r="G410" i="9" s="1"/>
  <c r="C415" i="9"/>
  <c r="B416" i="9"/>
  <c r="E398" i="8"/>
  <c r="D398" i="8"/>
  <c r="H399" i="8" s="1"/>
  <c r="C414" i="8"/>
  <c r="B415" i="8"/>
  <c r="E409" i="7"/>
  <c r="D409" i="7"/>
  <c r="H410" i="7" s="1"/>
  <c r="C415" i="7"/>
  <c r="B416" i="7"/>
  <c r="E409" i="6"/>
  <c r="D409" i="6"/>
  <c r="G410" i="6" s="1"/>
  <c r="B414" i="6"/>
  <c r="C413" i="6"/>
  <c r="F409" i="3"/>
  <c r="G208" i="3"/>
  <c r="I209" i="3" s="1"/>
  <c r="E411" i="10" l="1"/>
  <c r="D411" i="10"/>
  <c r="G412" i="10" s="1"/>
  <c r="C415" i="10"/>
  <c r="B416" i="10"/>
  <c r="E410" i="9"/>
  <c r="D410" i="9"/>
  <c r="G411" i="9" s="1"/>
  <c r="B417" i="9"/>
  <c r="C416" i="9"/>
  <c r="E399" i="8"/>
  <c r="D399" i="8"/>
  <c r="H400" i="8" s="1"/>
  <c r="C415" i="8"/>
  <c r="B416" i="8"/>
  <c r="E410" i="7"/>
  <c r="D410" i="7"/>
  <c r="H411" i="7" s="1"/>
  <c r="B417" i="7"/>
  <c r="C416" i="7"/>
  <c r="E410" i="6"/>
  <c r="D410" i="6" s="1"/>
  <c r="G411" i="6" s="1"/>
  <c r="C414" i="6"/>
  <c r="B415" i="6"/>
  <c r="H209" i="3"/>
  <c r="F410" i="3"/>
  <c r="E412" i="10" l="1"/>
  <c r="D412" i="10"/>
  <c r="G413" i="10" s="1"/>
  <c r="B417" i="10"/>
  <c r="C416" i="10"/>
  <c r="E411" i="9"/>
  <c r="D411" i="9"/>
  <c r="G412" i="9" s="1"/>
  <c r="B418" i="9"/>
  <c r="C417" i="9"/>
  <c r="E400" i="8"/>
  <c r="D400" i="8"/>
  <c r="H401" i="8" s="1"/>
  <c r="B417" i="8"/>
  <c r="C416" i="8"/>
  <c r="E411" i="7"/>
  <c r="D411" i="7"/>
  <c r="H412" i="7" s="1"/>
  <c r="B418" i="7"/>
  <c r="C417" i="7"/>
  <c r="E411" i="6"/>
  <c r="D411" i="6" s="1"/>
  <c r="G412" i="6" s="1"/>
  <c r="B416" i="6"/>
  <c r="C415" i="6"/>
  <c r="F411" i="3"/>
  <c r="G209" i="3"/>
  <c r="I210" i="3" s="1"/>
  <c r="E413" i="10" l="1"/>
  <c r="D413" i="10"/>
  <c r="G414" i="10" s="1"/>
  <c r="B418" i="10"/>
  <c r="C417" i="10"/>
  <c r="E412" i="9"/>
  <c r="D412" i="9"/>
  <c r="G413" i="9" s="1"/>
  <c r="B419" i="9"/>
  <c r="C418" i="9"/>
  <c r="E401" i="8"/>
  <c r="D401" i="8"/>
  <c r="H402" i="8" s="1"/>
  <c r="B418" i="8"/>
  <c r="C417" i="8"/>
  <c r="E412" i="7"/>
  <c r="D412" i="7"/>
  <c r="H413" i="7" s="1"/>
  <c r="C418" i="7"/>
  <c r="B419" i="7"/>
  <c r="E412" i="6"/>
  <c r="D412" i="6" s="1"/>
  <c r="G413" i="6" s="1"/>
  <c r="C416" i="6"/>
  <c r="B417" i="6"/>
  <c r="H210" i="3"/>
  <c r="F412" i="3"/>
  <c r="E414" i="10" l="1"/>
  <c r="D414" i="10"/>
  <c r="G415" i="10" s="1"/>
  <c r="C418" i="10"/>
  <c r="B419" i="10"/>
  <c r="E413" i="9"/>
  <c r="D413" i="9"/>
  <c r="G414" i="9" s="1"/>
  <c r="B420" i="9"/>
  <c r="C419" i="9"/>
  <c r="E402" i="8"/>
  <c r="D402" i="8"/>
  <c r="H403" i="8" s="1"/>
  <c r="C418" i="8"/>
  <c r="B419" i="8"/>
  <c r="E413" i="7"/>
  <c r="D413" i="7"/>
  <c r="H414" i="7" s="1"/>
  <c r="B420" i="7"/>
  <c r="C419" i="7"/>
  <c r="E413" i="6"/>
  <c r="D413" i="6" s="1"/>
  <c r="G414" i="6" s="1"/>
  <c r="B418" i="6"/>
  <c r="C417" i="6"/>
  <c r="F413" i="3"/>
  <c r="G210" i="3"/>
  <c r="I211" i="3" s="1"/>
  <c r="E415" i="10" l="1"/>
  <c r="D415" i="10"/>
  <c r="G416" i="10" s="1"/>
  <c r="C419" i="10"/>
  <c r="B420" i="10"/>
  <c r="E414" i="9"/>
  <c r="D414" i="9"/>
  <c r="G415" i="9" s="1"/>
  <c r="B421" i="9"/>
  <c r="C420" i="9"/>
  <c r="E403" i="8"/>
  <c r="D403" i="8"/>
  <c r="H404" i="8" s="1"/>
  <c r="C419" i="8"/>
  <c r="B420" i="8"/>
  <c r="E414" i="7"/>
  <c r="D414" i="7"/>
  <c r="H415" i="7" s="1"/>
  <c r="C420" i="7"/>
  <c r="B421" i="7"/>
  <c r="E414" i="6"/>
  <c r="D414" i="6"/>
  <c r="G415" i="6" s="1"/>
  <c r="B419" i="6"/>
  <c r="C418" i="6"/>
  <c r="H211" i="3"/>
  <c r="F414" i="3"/>
  <c r="E416" i="10" l="1"/>
  <c r="D416" i="10"/>
  <c r="G417" i="10" s="1"/>
  <c r="B421" i="10"/>
  <c r="C420" i="10"/>
  <c r="E415" i="9"/>
  <c r="D415" i="9" s="1"/>
  <c r="G416" i="9" s="1"/>
  <c r="C421" i="9"/>
  <c r="B422" i="9"/>
  <c r="E404" i="8"/>
  <c r="D404" i="8"/>
  <c r="H405" i="8" s="1"/>
  <c r="B421" i="8"/>
  <c r="C420" i="8"/>
  <c r="E415" i="7"/>
  <c r="D415" i="7"/>
  <c r="H416" i="7" s="1"/>
  <c r="C421" i="7"/>
  <c r="B422" i="7"/>
  <c r="E415" i="6"/>
  <c r="D415" i="6"/>
  <c r="G416" i="6" s="1"/>
  <c r="C419" i="6"/>
  <c r="B420" i="6"/>
  <c r="F415" i="3"/>
  <c r="G211" i="3"/>
  <c r="I212" i="3" s="1"/>
  <c r="E417" i="10" l="1"/>
  <c r="D417" i="10"/>
  <c r="G418" i="10" s="1"/>
  <c r="B422" i="10"/>
  <c r="C421" i="10"/>
  <c r="E416" i="9"/>
  <c r="D416" i="9"/>
  <c r="G417" i="9" s="1"/>
  <c r="C422" i="9"/>
  <c r="B423" i="9"/>
  <c r="E405" i="8"/>
  <c r="D405" i="8"/>
  <c r="H406" i="8" s="1"/>
  <c r="B422" i="8"/>
  <c r="C421" i="8"/>
  <c r="E416" i="7"/>
  <c r="D416" i="7"/>
  <c r="H417" i="7" s="1"/>
  <c r="B423" i="7"/>
  <c r="C422" i="7"/>
  <c r="E416" i="6"/>
  <c r="D416" i="6" s="1"/>
  <c r="G417" i="6" s="1"/>
  <c r="C420" i="6"/>
  <c r="B421" i="6"/>
  <c r="H212" i="3"/>
  <c r="F416" i="3"/>
  <c r="E418" i="10" l="1"/>
  <c r="D418" i="10"/>
  <c r="G419" i="10" s="1"/>
  <c r="C422" i="10"/>
  <c r="B423" i="10"/>
  <c r="E417" i="9"/>
  <c r="D417" i="9"/>
  <c r="G418" i="9" s="1"/>
  <c r="C423" i="9"/>
  <c r="B424" i="9"/>
  <c r="E406" i="8"/>
  <c r="D406" i="8"/>
  <c r="H407" i="8" s="1"/>
  <c r="C422" i="8"/>
  <c r="B423" i="8"/>
  <c r="E417" i="7"/>
  <c r="D417" i="7"/>
  <c r="H418" i="7" s="1"/>
  <c r="C423" i="7"/>
  <c r="B424" i="7"/>
  <c r="E417" i="6"/>
  <c r="D417" i="6"/>
  <c r="G418" i="6" s="1"/>
  <c r="B422" i="6"/>
  <c r="C421" i="6"/>
  <c r="F417" i="3"/>
  <c r="G212" i="3"/>
  <c r="I213" i="3" s="1"/>
  <c r="E419" i="10" l="1"/>
  <c r="D419" i="10"/>
  <c r="G420" i="10" s="1"/>
  <c r="C423" i="10"/>
  <c r="B424" i="10"/>
  <c r="E418" i="9"/>
  <c r="D418" i="9"/>
  <c r="G419" i="9" s="1"/>
  <c r="C424" i="9"/>
  <c r="B425" i="9"/>
  <c r="E407" i="8"/>
  <c r="D407" i="8"/>
  <c r="H408" i="8" s="1"/>
  <c r="C423" i="8"/>
  <c r="B424" i="8"/>
  <c r="E418" i="7"/>
  <c r="D418" i="7"/>
  <c r="H419" i="7" s="1"/>
  <c r="B425" i="7"/>
  <c r="C424" i="7"/>
  <c r="E418" i="6"/>
  <c r="D418" i="6" s="1"/>
  <c r="G419" i="6" s="1"/>
  <c r="C422" i="6"/>
  <c r="B423" i="6"/>
  <c r="H213" i="3"/>
  <c r="F418" i="3"/>
  <c r="E420" i="10" l="1"/>
  <c r="D420" i="10"/>
  <c r="G421" i="10" s="1"/>
  <c r="C424" i="10"/>
  <c r="B425" i="10"/>
  <c r="E419" i="9"/>
  <c r="D419" i="9"/>
  <c r="G420" i="9" s="1"/>
  <c r="B426" i="9"/>
  <c r="C425" i="9"/>
  <c r="E408" i="8"/>
  <c r="D408" i="8"/>
  <c r="H409" i="8" s="1"/>
  <c r="B425" i="8"/>
  <c r="C424" i="8"/>
  <c r="E419" i="7"/>
  <c r="D419" i="7"/>
  <c r="H420" i="7" s="1"/>
  <c r="B426" i="7"/>
  <c r="C425" i="7"/>
  <c r="E419" i="6"/>
  <c r="D419" i="6"/>
  <c r="G420" i="6" s="1"/>
  <c r="B424" i="6"/>
  <c r="C423" i="6"/>
  <c r="F419" i="3"/>
  <c r="G213" i="3"/>
  <c r="I214" i="3" s="1"/>
  <c r="E421" i="10" l="1"/>
  <c r="D421" i="10"/>
  <c r="G422" i="10" s="1"/>
  <c r="B426" i="10"/>
  <c r="C425" i="10"/>
  <c r="E420" i="9"/>
  <c r="D420" i="9" s="1"/>
  <c r="G421" i="9" s="1"/>
  <c r="B427" i="9"/>
  <c r="C426" i="9"/>
  <c r="E409" i="8"/>
  <c r="D409" i="8"/>
  <c r="H410" i="8" s="1"/>
  <c r="B426" i="8"/>
  <c r="C425" i="8"/>
  <c r="E420" i="7"/>
  <c r="D420" i="7" s="1"/>
  <c r="H421" i="7" s="1"/>
  <c r="C426" i="7"/>
  <c r="B427" i="7"/>
  <c r="E420" i="6"/>
  <c r="D420" i="6"/>
  <c r="G421" i="6" s="1"/>
  <c r="C424" i="6"/>
  <c r="B425" i="6"/>
  <c r="H214" i="3"/>
  <c r="F420" i="3"/>
  <c r="E422" i="10" l="1"/>
  <c r="D422" i="10"/>
  <c r="G423" i="10" s="1"/>
  <c r="C426" i="10"/>
  <c r="B427" i="10"/>
  <c r="E421" i="9"/>
  <c r="D421" i="9" s="1"/>
  <c r="G422" i="9" s="1"/>
  <c r="B428" i="9"/>
  <c r="C427" i="9"/>
  <c r="E410" i="8"/>
  <c r="D410" i="8"/>
  <c r="H411" i="8" s="1"/>
  <c r="C426" i="8"/>
  <c r="B427" i="8"/>
  <c r="E421" i="7"/>
  <c r="D421" i="7" s="1"/>
  <c r="H422" i="7" s="1"/>
  <c r="B428" i="7"/>
  <c r="C427" i="7"/>
  <c r="E421" i="6"/>
  <c r="D421" i="6"/>
  <c r="G422" i="6" s="1"/>
  <c r="B426" i="6"/>
  <c r="C425" i="6"/>
  <c r="F421" i="3"/>
  <c r="G214" i="3"/>
  <c r="I215" i="3" s="1"/>
  <c r="E423" i="10" l="1"/>
  <c r="D423" i="10"/>
  <c r="G424" i="10" s="1"/>
  <c r="C427" i="10"/>
  <c r="B428" i="10"/>
  <c r="E422" i="9"/>
  <c r="D422" i="9" s="1"/>
  <c r="G423" i="9" s="1"/>
  <c r="B429" i="9"/>
  <c r="C428" i="9"/>
  <c r="E411" i="8"/>
  <c r="D411" i="8"/>
  <c r="H412" i="8" s="1"/>
  <c r="C427" i="8"/>
  <c r="B428" i="8"/>
  <c r="E422" i="7"/>
  <c r="D422" i="7"/>
  <c r="H423" i="7" s="1"/>
  <c r="C428" i="7"/>
  <c r="B429" i="7"/>
  <c r="E422" i="6"/>
  <c r="D422" i="6"/>
  <c r="G423" i="6" s="1"/>
  <c r="B427" i="6"/>
  <c r="C426" i="6"/>
  <c r="H215" i="3"/>
  <c r="F422" i="3"/>
  <c r="E424" i="10" l="1"/>
  <c r="D424" i="10"/>
  <c r="G425" i="10" s="1"/>
  <c r="B429" i="10"/>
  <c r="C428" i="10"/>
  <c r="E423" i="9"/>
  <c r="D423" i="9"/>
  <c r="G424" i="9" s="1"/>
  <c r="C429" i="9"/>
  <c r="B430" i="9"/>
  <c r="E412" i="8"/>
  <c r="D412" i="8"/>
  <c r="H413" i="8" s="1"/>
  <c r="B429" i="8"/>
  <c r="C428" i="8"/>
  <c r="E423" i="7"/>
  <c r="D423" i="7"/>
  <c r="H424" i="7" s="1"/>
  <c r="C429" i="7"/>
  <c r="B430" i="7"/>
  <c r="E423" i="6"/>
  <c r="D423" i="6"/>
  <c r="G424" i="6" s="1"/>
  <c r="C427" i="6"/>
  <c r="B428" i="6"/>
  <c r="F423" i="3"/>
  <c r="G215" i="3"/>
  <c r="I216" i="3" s="1"/>
  <c r="E425" i="10" l="1"/>
  <c r="D425" i="10"/>
  <c r="G426" i="10" s="1"/>
  <c r="B430" i="10"/>
  <c r="C429" i="10"/>
  <c r="E424" i="9"/>
  <c r="D424" i="9" s="1"/>
  <c r="G425" i="9" s="1"/>
  <c r="C430" i="9"/>
  <c r="B431" i="9"/>
  <c r="E413" i="8"/>
  <c r="B430" i="8"/>
  <c r="C429" i="8"/>
  <c r="E424" i="7"/>
  <c r="D424" i="7"/>
  <c r="H425" i="7" s="1"/>
  <c r="B431" i="7"/>
  <c r="C430" i="7"/>
  <c r="E424" i="6"/>
  <c r="D424" i="6"/>
  <c r="G425" i="6" s="1"/>
  <c r="B429" i="6"/>
  <c r="C428" i="6"/>
  <c r="H216" i="3"/>
  <c r="F424" i="3"/>
  <c r="E426" i="10" l="1"/>
  <c r="D426" i="10"/>
  <c r="G427" i="10" s="1"/>
  <c r="C430" i="10"/>
  <c r="B431" i="10"/>
  <c r="E425" i="9"/>
  <c r="D425" i="9"/>
  <c r="G426" i="9" s="1"/>
  <c r="C431" i="9"/>
  <c r="B432" i="9"/>
  <c r="C430" i="8"/>
  <c r="B431" i="8"/>
  <c r="D413" i="8"/>
  <c r="H414" i="8" s="1"/>
  <c r="E425" i="7"/>
  <c r="D425" i="7"/>
  <c r="H426" i="7" s="1"/>
  <c r="C431" i="7"/>
  <c r="B432" i="7"/>
  <c r="E425" i="6"/>
  <c r="D425" i="6"/>
  <c r="G426" i="6" s="1"/>
  <c r="C429" i="6"/>
  <c r="B430" i="6"/>
  <c r="F425" i="3"/>
  <c r="G216" i="3"/>
  <c r="I217" i="3" s="1"/>
  <c r="E427" i="10" l="1"/>
  <c r="D427" i="10"/>
  <c r="G428" i="10" s="1"/>
  <c r="C431" i="10"/>
  <c r="B432" i="10"/>
  <c r="E426" i="9"/>
  <c r="D426" i="9"/>
  <c r="G427" i="9" s="1"/>
  <c r="C432" i="9"/>
  <c r="B433" i="9"/>
  <c r="E414" i="8"/>
  <c r="D414" i="8"/>
  <c r="H415" i="8" s="1"/>
  <c r="C431" i="8"/>
  <c r="B432" i="8"/>
  <c r="E426" i="7"/>
  <c r="D426" i="7"/>
  <c r="H427" i="7" s="1"/>
  <c r="B433" i="7"/>
  <c r="C432" i="7"/>
  <c r="E426" i="6"/>
  <c r="D426" i="6"/>
  <c r="G427" i="6" s="1"/>
  <c r="C430" i="6"/>
  <c r="B431" i="6"/>
  <c r="H217" i="3"/>
  <c r="F426" i="3"/>
  <c r="E428" i="10" l="1"/>
  <c r="D428" i="10"/>
  <c r="G429" i="10" s="1"/>
  <c r="B433" i="10"/>
  <c r="C432" i="10"/>
  <c r="E427" i="9"/>
  <c r="D427" i="9" s="1"/>
  <c r="G428" i="9" s="1"/>
  <c r="B434" i="9"/>
  <c r="C433" i="9"/>
  <c r="E415" i="8"/>
  <c r="D415" i="8"/>
  <c r="H416" i="8" s="1"/>
  <c r="B433" i="8"/>
  <c r="C432" i="8"/>
  <c r="E427" i="7"/>
  <c r="D427" i="7"/>
  <c r="H428" i="7" s="1"/>
  <c r="B434" i="7"/>
  <c r="C433" i="7"/>
  <c r="E427" i="6"/>
  <c r="D427" i="6"/>
  <c r="G428" i="6" s="1"/>
  <c r="B432" i="6"/>
  <c r="C431" i="6"/>
  <c r="F427" i="3"/>
  <c r="G217" i="3"/>
  <c r="I218" i="3" s="1"/>
  <c r="E429" i="10" l="1"/>
  <c r="D429" i="10"/>
  <c r="G430" i="10" s="1"/>
  <c r="B434" i="10"/>
  <c r="C433" i="10"/>
  <c r="E428" i="9"/>
  <c r="D428" i="9" s="1"/>
  <c r="G429" i="9" s="1"/>
  <c r="B435" i="9"/>
  <c r="C434" i="9"/>
  <c r="E416" i="8"/>
  <c r="D416" i="8"/>
  <c r="H417" i="8" s="1"/>
  <c r="B434" i="8"/>
  <c r="C433" i="8"/>
  <c r="E428" i="7"/>
  <c r="D428" i="7"/>
  <c r="H429" i="7" s="1"/>
  <c r="C434" i="7"/>
  <c r="B435" i="7"/>
  <c r="E428" i="6"/>
  <c r="D428" i="6" s="1"/>
  <c r="G429" i="6" s="1"/>
  <c r="B433" i="6"/>
  <c r="C432" i="6"/>
  <c r="H218" i="3"/>
  <c r="F428" i="3"/>
  <c r="E430" i="10" l="1"/>
  <c r="D430" i="10"/>
  <c r="G431" i="10" s="1"/>
  <c r="C434" i="10"/>
  <c r="B435" i="10"/>
  <c r="E429" i="9"/>
  <c r="D429" i="9"/>
  <c r="G430" i="9" s="1"/>
  <c r="B436" i="9"/>
  <c r="C435" i="9"/>
  <c r="E417" i="8"/>
  <c r="D417" i="8"/>
  <c r="H418" i="8" s="1"/>
  <c r="C434" i="8"/>
  <c r="B435" i="8"/>
  <c r="E429" i="7"/>
  <c r="D429" i="7"/>
  <c r="H430" i="7" s="1"/>
  <c r="B436" i="7"/>
  <c r="C435" i="7"/>
  <c r="E429" i="6"/>
  <c r="D429" i="6"/>
  <c r="G430" i="6" s="1"/>
  <c r="C433" i="6"/>
  <c r="B434" i="6"/>
  <c r="F429" i="3"/>
  <c r="G218" i="3"/>
  <c r="I219" i="3" s="1"/>
  <c r="E431" i="10" l="1"/>
  <c r="D431" i="10"/>
  <c r="G432" i="10" s="1"/>
  <c r="C435" i="10"/>
  <c r="B436" i="10"/>
  <c r="E430" i="9"/>
  <c r="D430" i="9" s="1"/>
  <c r="G431" i="9" s="1"/>
  <c r="B437" i="9"/>
  <c r="C436" i="9"/>
  <c r="E418" i="8"/>
  <c r="D418" i="8"/>
  <c r="H419" i="8" s="1"/>
  <c r="C435" i="8"/>
  <c r="B436" i="8"/>
  <c r="E430" i="7"/>
  <c r="D430" i="7"/>
  <c r="H431" i="7" s="1"/>
  <c r="C436" i="7"/>
  <c r="B437" i="7"/>
  <c r="E430" i="6"/>
  <c r="D430" i="6"/>
  <c r="G431" i="6" s="1"/>
  <c r="B435" i="6"/>
  <c r="C434" i="6"/>
  <c r="H219" i="3"/>
  <c r="F430" i="3"/>
  <c r="E432" i="10" l="1"/>
  <c r="D432" i="10"/>
  <c r="G433" i="10" s="1"/>
  <c r="C436" i="10"/>
  <c r="B437" i="10"/>
  <c r="E431" i="9"/>
  <c r="D431" i="9" s="1"/>
  <c r="G432" i="9" s="1"/>
  <c r="C437" i="9"/>
  <c r="B438" i="9"/>
  <c r="E419" i="8"/>
  <c r="D419" i="8"/>
  <c r="H420" i="8" s="1"/>
  <c r="B437" i="8"/>
  <c r="C436" i="8"/>
  <c r="E431" i="7"/>
  <c r="D431" i="7"/>
  <c r="H432" i="7" s="1"/>
  <c r="C437" i="7"/>
  <c r="B438" i="7"/>
  <c r="E431" i="6"/>
  <c r="D431" i="6" s="1"/>
  <c r="G432" i="6" s="1"/>
  <c r="C435" i="6"/>
  <c r="B436" i="6"/>
  <c r="F431" i="3"/>
  <c r="G219" i="3"/>
  <c r="I220" i="3" s="1"/>
  <c r="E433" i="10" l="1"/>
  <c r="D433" i="10"/>
  <c r="G434" i="10" s="1"/>
  <c r="B438" i="10"/>
  <c r="C437" i="10"/>
  <c r="E432" i="9"/>
  <c r="D432" i="9" s="1"/>
  <c r="G433" i="9" s="1"/>
  <c r="C438" i="9"/>
  <c r="B439" i="9"/>
  <c r="E420" i="8"/>
  <c r="D420" i="8"/>
  <c r="H421" i="8" s="1"/>
  <c r="B438" i="8"/>
  <c r="C437" i="8"/>
  <c r="E432" i="7"/>
  <c r="D432" i="7"/>
  <c r="H433" i="7" s="1"/>
  <c r="B439" i="7"/>
  <c r="C438" i="7"/>
  <c r="E432" i="6"/>
  <c r="D432" i="6"/>
  <c r="G433" i="6" s="1"/>
  <c r="B437" i="6"/>
  <c r="C436" i="6"/>
  <c r="H220" i="3"/>
  <c r="F432" i="3"/>
  <c r="E434" i="10" l="1"/>
  <c r="D434" i="10" s="1"/>
  <c r="G435" i="10" s="1"/>
  <c r="C438" i="10"/>
  <c r="B439" i="10"/>
  <c r="E433" i="9"/>
  <c r="D433" i="9" s="1"/>
  <c r="G434" i="9" s="1"/>
  <c r="C439" i="9"/>
  <c r="B440" i="9"/>
  <c r="E421" i="8"/>
  <c r="D421" i="8"/>
  <c r="H422" i="8" s="1"/>
  <c r="C438" i="8"/>
  <c r="B439" i="8"/>
  <c r="E433" i="7"/>
  <c r="D433" i="7"/>
  <c r="H434" i="7" s="1"/>
  <c r="C439" i="7"/>
  <c r="B440" i="7"/>
  <c r="E433" i="6"/>
  <c r="D433" i="6" s="1"/>
  <c r="G434" i="6" s="1"/>
  <c r="C437" i="6"/>
  <c r="B438" i="6"/>
  <c r="F433" i="3"/>
  <c r="G220" i="3"/>
  <c r="I221" i="3" s="1"/>
  <c r="E435" i="10" l="1"/>
  <c r="D435" i="10"/>
  <c r="G436" i="10" s="1"/>
  <c r="C439" i="10"/>
  <c r="B440" i="10"/>
  <c r="E434" i="9"/>
  <c r="D434" i="9" s="1"/>
  <c r="G435" i="9" s="1"/>
  <c r="C440" i="9"/>
  <c r="B441" i="9"/>
  <c r="E422" i="8"/>
  <c r="D422" i="8"/>
  <c r="H423" i="8" s="1"/>
  <c r="C439" i="8"/>
  <c r="B440" i="8"/>
  <c r="E434" i="7"/>
  <c r="D434" i="7"/>
  <c r="H435" i="7" s="1"/>
  <c r="B441" i="7"/>
  <c r="C440" i="7"/>
  <c r="E434" i="6"/>
  <c r="D434" i="6"/>
  <c r="G435" i="6" s="1"/>
  <c r="C438" i="6"/>
  <c r="B439" i="6"/>
  <c r="H221" i="3"/>
  <c r="F434" i="3"/>
  <c r="E436" i="10" l="1"/>
  <c r="D436" i="10"/>
  <c r="G437" i="10" s="1"/>
  <c r="B441" i="10"/>
  <c r="C440" i="10"/>
  <c r="E435" i="9"/>
  <c r="D435" i="9" s="1"/>
  <c r="G436" i="9" s="1"/>
  <c r="B442" i="9"/>
  <c r="C441" i="9"/>
  <c r="E423" i="8"/>
  <c r="B441" i="8"/>
  <c r="C440" i="8"/>
  <c r="E435" i="7"/>
  <c r="D435" i="7"/>
  <c r="H436" i="7" s="1"/>
  <c r="B442" i="7"/>
  <c r="C441" i="7"/>
  <c r="E435" i="6"/>
  <c r="D435" i="6"/>
  <c r="G436" i="6" s="1"/>
  <c r="B440" i="6"/>
  <c r="C439" i="6"/>
  <c r="F435" i="3"/>
  <c r="G221" i="3"/>
  <c r="I222" i="3" s="1"/>
  <c r="E437" i="10" l="1"/>
  <c r="D437" i="10"/>
  <c r="G438" i="10" s="1"/>
  <c r="C441" i="10"/>
  <c r="B442" i="10"/>
  <c r="E436" i="9"/>
  <c r="D436" i="9" s="1"/>
  <c r="G437" i="9" s="1"/>
  <c r="B443" i="9"/>
  <c r="C442" i="9"/>
  <c r="B442" i="8"/>
  <c r="C441" i="8"/>
  <c r="D423" i="8"/>
  <c r="H424" i="8" s="1"/>
  <c r="E436" i="7"/>
  <c r="D436" i="7"/>
  <c r="H437" i="7" s="1"/>
  <c r="C442" i="7"/>
  <c r="B443" i="7"/>
  <c r="E436" i="6"/>
  <c r="D436" i="6"/>
  <c r="G437" i="6" s="1"/>
  <c r="B441" i="6"/>
  <c r="C440" i="6"/>
  <c r="H222" i="3"/>
  <c r="F436" i="3"/>
  <c r="E438" i="10" l="1"/>
  <c r="D438" i="10"/>
  <c r="G439" i="10" s="1"/>
  <c r="C442" i="10"/>
  <c r="B443" i="10"/>
  <c r="E437" i="9"/>
  <c r="D437" i="9" s="1"/>
  <c r="G438" i="9" s="1"/>
  <c r="B444" i="9"/>
  <c r="C443" i="9"/>
  <c r="E424" i="8"/>
  <c r="D424" i="8"/>
  <c r="H425" i="8" s="1"/>
  <c r="C442" i="8"/>
  <c r="B443" i="8"/>
  <c r="E437" i="7"/>
  <c r="D437" i="7"/>
  <c r="H438" i="7" s="1"/>
  <c r="B444" i="7"/>
  <c r="C443" i="7"/>
  <c r="E437" i="6"/>
  <c r="D437" i="6" s="1"/>
  <c r="G438" i="6" s="1"/>
  <c r="B442" i="6"/>
  <c r="C441" i="6"/>
  <c r="F437" i="3"/>
  <c r="G222" i="3"/>
  <c r="I223" i="3" s="1"/>
  <c r="E439" i="10" l="1"/>
  <c r="D439" i="10"/>
  <c r="G440" i="10" s="1"/>
  <c r="B444" i="10"/>
  <c r="C443" i="10"/>
  <c r="E438" i="9"/>
  <c r="D438" i="9"/>
  <c r="G439" i="9" s="1"/>
  <c r="B445" i="9"/>
  <c r="C444" i="9"/>
  <c r="E425" i="8"/>
  <c r="D425" i="8"/>
  <c r="H426" i="8" s="1"/>
  <c r="C443" i="8"/>
  <c r="B444" i="8"/>
  <c r="E438" i="7"/>
  <c r="D438" i="7"/>
  <c r="H439" i="7" s="1"/>
  <c r="C444" i="7"/>
  <c r="B445" i="7"/>
  <c r="E438" i="6"/>
  <c r="D438" i="6"/>
  <c r="G439" i="6" s="1"/>
  <c r="B443" i="6"/>
  <c r="C442" i="6"/>
  <c r="H223" i="3"/>
  <c r="F438" i="3"/>
  <c r="E440" i="10" l="1"/>
  <c r="D440" i="10"/>
  <c r="G441" i="10" s="1"/>
  <c r="B445" i="10"/>
  <c r="C444" i="10"/>
  <c r="E439" i="9"/>
  <c r="D439" i="9"/>
  <c r="G440" i="9" s="1"/>
  <c r="C445" i="9"/>
  <c r="B446" i="9"/>
  <c r="E426" i="8"/>
  <c r="D426" i="8"/>
  <c r="H427" i="8" s="1"/>
  <c r="B445" i="8"/>
  <c r="C444" i="8"/>
  <c r="E439" i="7"/>
  <c r="D439" i="7"/>
  <c r="H440" i="7" s="1"/>
  <c r="C445" i="7"/>
  <c r="B446" i="7"/>
  <c r="E439" i="6"/>
  <c r="D439" i="6"/>
  <c r="G440" i="6" s="1"/>
  <c r="C443" i="6"/>
  <c r="B444" i="6"/>
  <c r="F439" i="3"/>
  <c r="G223" i="3"/>
  <c r="I224" i="3" s="1"/>
  <c r="E441" i="10" l="1"/>
  <c r="D441" i="10"/>
  <c r="G442" i="10" s="1"/>
  <c r="C445" i="10"/>
  <c r="B446" i="10"/>
  <c r="E440" i="9"/>
  <c r="D440" i="9"/>
  <c r="G441" i="9" s="1"/>
  <c r="C446" i="9"/>
  <c r="B447" i="9"/>
  <c r="E427" i="8"/>
  <c r="D427" i="8"/>
  <c r="H428" i="8" s="1"/>
  <c r="B446" i="8"/>
  <c r="C445" i="8"/>
  <c r="E440" i="7"/>
  <c r="D440" i="7"/>
  <c r="H441" i="7" s="1"/>
  <c r="B447" i="7"/>
  <c r="C446" i="7"/>
  <c r="E440" i="6"/>
  <c r="D440" i="6"/>
  <c r="G441" i="6" s="1"/>
  <c r="C444" i="6"/>
  <c r="B445" i="6"/>
  <c r="H224" i="3"/>
  <c r="F440" i="3"/>
  <c r="E442" i="10" l="1"/>
  <c r="D442" i="10"/>
  <c r="G443" i="10" s="1"/>
  <c r="B447" i="10"/>
  <c r="C446" i="10"/>
  <c r="E441" i="9"/>
  <c r="D441" i="9" s="1"/>
  <c r="G442" i="9" s="1"/>
  <c r="B448" i="9"/>
  <c r="C447" i="9"/>
  <c r="E428" i="8"/>
  <c r="D428" i="8"/>
  <c r="H429" i="8" s="1"/>
  <c r="C446" i="8"/>
  <c r="B447" i="8"/>
  <c r="E441" i="7"/>
  <c r="D441" i="7"/>
  <c r="H442" i="7" s="1"/>
  <c r="C447" i="7"/>
  <c r="B448" i="7"/>
  <c r="E441" i="6"/>
  <c r="D441" i="6"/>
  <c r="G442" i="6" s="1"/>
  <c r="B446" i="6"/>
  <c r="C445" i="6"/>
  <c r="F441" i="3"/>
  <c r="G224" i="3"/>
  <c r="I225" i="3" s="1"/>
  <c r="E443" i="10" l="1"/>
  <c r="D443" i="10"/>
  <c r="G444" i="10" s="1"/>
  <c r="C447" i="10"/>
  <c r="B448" i="10"/>
  <c r="E442" i="9"/>
  <c r="D442" i="9"/>
  <c r="G443" i="9" s="1"/>
  <c r="C448" i="9"/>
  <c r="B449" i="9"/>
  <c r="E429" i="8"/>
  <c r="D429" i="8"/>
  <c r="H430" i="8" s="1"/>
  <c r="C447" i="8"/>
  <c r="B448" i="8"/>
  <c r="E442" i="7"/>
  <c r="D442" i="7"/>
  <c r="H443" i="7" s="1"/>
  <c r="B449" i="7"/>
  <c r="C448" i="7"/>
  <c r="E442" i="6"/>
  <c r="D442" i="6" s="1"/>
  <c r="G443" i="6" s="1"/>
  <c r="C446" i="6"/>
  <c r="B447" i="6"/>
  <c r="H225" i="3"/>
  <c r="F442" i="3"/>
  <c r="E444" i="10" l="1"/>
  <c r="D444" i="10" s="1"/>
  <c r="G445" i="10" s="1"/>
  <c r="B449" i="10"/>
  <c r="C448" i="10"/>
  <c r="E443" i="9"/>
  <c r="D443" i="9"/>
  <c r="G444" i="9" s="1"/>
  <c r="B450" i="9"/>
  <c r="C449" i="9"/>
  <c r="E430" i="8"/>
  <c r="D430" i="8"/>
  <c r="H431" i="8" s="1"/>
  <c r="B449" i="8"/>
  <c r="C448" i="8"/>
  <c r="E443" i="7"/>
  <c r="D443" i="7"/>
  <c r="H444" i="7" s="1"/>
  <c r="B450" i="7"/>
  <c r="C449" i="7"/>
  <c r="E443" i="6"/>
  <c r="D443" i="6"/>
  <c r="G444" i="6" s="1"/>
  <c r="B448" i="6"/>
  <c r="C447" i="6"/>
  <c r="F443" i="3"/>
  <c r="G225" i="3"/>
  <c r="I226" i="3" s="1"/>
  <c r="E445" i="10" l="1"/>
  <c r="D445" i="10"/>
  <c r="G446" i="10" s="1"/>
  <c r="B450" i="10"/>
  <c r="C449" i="10"/>
  <c r="E444" i="9"/>
  <c r="D444" i="9"/>
  <c r="G445" i="9" s="1"/>
  <c r="B451" i="9"/>
  <c r="C450" i="9"/>
  <c r="E431" i="8"/>
  <c r="B450" i="8"/>
  <c r="C449" i="8"/>
  <c r="E444" i="7"/>
  <c r="D444" i="7"/>
  <c r="H445" i="7" s="1"/>
  <c r="C450" i="7"/>
  <c r="B451" i="7"/>
  <c r="E444" i="6"/>
  <c r="D444" i="6"/>
  <c r="G445" i="6" s="1"/>
  <c r="B449" i="6"/>
  <c r="C448" i="6"/>
  <c r="H226" i="3"/>
  <c r="F444" i="3"/>
  <c r="E446" i="10" l="1"/>
  <c r="D446" i="10"/>
  <c r="G447" i="10" s="1"/>
  <c r="C450" i="10"/>
  <c r="B451" i="10"/>
  <c r="E445" i="9"/>
  <c r="D445" i="9"/>
  <c r="G446" i="9" s="1"/>
  <c r="B452" i="9"/>
  <c r="C451" i="9"/>
  <c r="C450" i="8"/>
  <c r="B451" i="8"/>
  <c r="D431" i="8"/>
  <c r="H432" i="8" s="1"/>
  <c r="E445" i="7"/>
  <c r="D445" i="7"/>
  <c r="H446" i="7" s="1"/>
  <c r="B452" i="7"/>
  <c r="C451" i="7"/>
  <c r="E445" i="6"/>
  <c r="D445" i="6"/>
  <c r="G446" i="6" s="1"/>
  <c r="C449" i="6"/>
  <c r="B450" i="6"/>
  <c r="F445" i="3"/>
  <c r="G226" i="3"/>
  <c r="I227" i="3" s="1"/>
  <c r="E447" i="10" l="1"/>
  <c r="D447" i="10"/>
  <c r="G448" i="10" s="1"/>
  <c r="B452" i="10"/>
  <c r="C451" i="10"/>
  <c r="E446" i="9"/>
  <c r="D446" i="9" s="1"/>
  <c r="G447" i="9" s="1"/>
  <c r="B453" i="9"/>
  <c r="C452" i="9"/>
  <c r="E432" i="8"/>
  <c r="D432" i="8"/>
  <c r="H433" i="8" s="1"/>
  <c r="C451" i="8"/>
  <c r="B452" i="8"/>
  <c r="E446" i="7"/>
  <c r="D446" i="7"/>
  <c r="H447" i="7" s="1"/>
  <c r="C452" i="7"/>
  <c r="B453" i="7"/>
  <c r="E446" i="6"/>
  <c r="D446" i="6"/>
  <c r="G447" i="6" s="1"/>
  <c r="B451" i="6"/>
  <c r="C450" i="6"/>
  <c r="H227" i="3"/>
  <c r="F446" i="3"/>
  <c r="E448" i="10" l="1"/>
  <c r="D448" i="10"/>
  <c r="G449" i="10" s="1"/>
  <c r="B453" i="10"/>
  <c r="C452" i="10"/>
  <c r="E447" i="9"/>
  <c r="D447" i="9"/>
  <c r="G448" i="9" s="1"/>
  <c r="C453" i="9"/>
  <c r="B454" i="9"/>
  <c r="E433" i="8"/>
  <c r="D433" i="8"/>
  <c r="H434" i="8" s="1"/>
  <c r="B453" i="8"/>
  <c r="C452" i="8"/>
  <c r="E447" i="7"/>
  <c r="D447" i="7"/>
  <c r="H448" i="7" s="1"/>
  <c r="C453" i="7"/>
  <c r="B454" i="7"/>
  <c r="E447" i="6"/>
  <c r="D447" i="6"/>
  <c r="G448" i="6" s="1"/>
  <c r="C451" i="6"/>
  <c r="B452" i="6"/>
  <c r="F447" i="3"/>
  <c r="G227" i="3"/>
  <c r="I228" i="3" s="1"/>
  <c r="E449" i="10" l="1"/>
  <c r="D449" i="10"/>
  <c r="G450" i="10" s="1"/>
  <c r="C453" i="10"/>
  <c r="B454" i="10"/>
  <c r="E448" i="9"/>
  <c r="D448" i="9" s="1"/>
  <c r="G449" i="9" s="1"/>
  <c r="C454" i="9"/>
  <c r="B455" i="9"/>
  <c r="E434" i="8"/>
  <c r="D434" i="8"/>
  <c r="H435" i="8" s="1"/>
  <c r="B454" i="8"/>
  <c r="C453" i="8"/>
  <c r="E448" i="7"/>
  <c r="D448" i="7"/>
  <c r="H449" i="7" s="1"/>
  <c r="B455" i="7"/>
  <c r="C454" i="7"/>
  <c r="E448" i="6"/>
  <c r="D448" i="6"/>
  <c r="G449" i="6" s="1"/>
  <c r="B453" i="6"/>
  <c r="C452" i="6"/>
  <c r="H228" i="3"/>
  <c r="F448" i="3"/>
  <c r="E450" i="10" l="1"/>
  <c r="D450" i="10"/>
  <c r="G451" i="10" s="1"/>
  <c r="B455" i="10"/>
  <c r="C454" i="10"/>
  <c r="E449" i="9"/>
  <c r="D449" i="9" s="1"/>
  <c r="G450" i="9" s="1"/>
  <c r="B456" i="9"/>
  <c r="C455" i="9"/>
  <c r="E435" i="8"/>
  <c r="D435" i="8"/>
  <c r="H436" i="8" s="1"/>
  <c r="C454" i="8"/>
  <c r="B455" i="8"/>
  <c r="E449" i="7"/>
  <c r="D449" i="7"/>
  <c r="H450" i="7" s="1"/>
  <c r="C455" i="7"/>
  <c r="B456" i="7"/>
  <c r="E449" i="6"/>
  <c r="D449" i="6"/>
  <c r="G450" i="6" s="1"/>
  <c r="B454" i="6"/>
  <c r="C453" i="6"/>
  <c r="F449" i="3"/>
  <c r="G228" i="3"/>
  <c r="I229" i="3" s="1"/>
  <c r="E451" i="10" l="1"/>
  <c r="D451" i="10"/>
  <c r="G452" i="10" s="1"/>
  <c r="B456" i="10"/>
  <c r="C455" i="10"/>
  <c r="E450" i="9"/>
  <c r="D450" i="9"/>
  <c r="G451" i="9" s="1"/>
  <c r="C456" i="9"/>
  <c r="B457" i="9"/>
  <c r="E436" i="8"/>
  <c r="D436" i="8"/>
  <c r="H437" i="8" s="1"/>
  <c r="C455" i="8"/>
  <c r="B456" i="8"/>
  <c r="E450" i="7"/>
  <c r="D450" i="7"/>
  <c r="H451" i="7" s="1"/>
  <c r="B457" i="7"/>
  <c r="C456" i="7"/>
  <c r="E450" i="6"/>
  <c r="D450" i="6"/>
  <c r="G451" i="6" s="1"/>
  <c r="C454" i="6"/>
  <c r="B455" i="6"/>
  <c r="H229" i="3"/>
  <c r="F450" i="3"/>
  <c r="E452" i="10" l="1"/>
  <c r="D452" i="10"/>
  <c r="G453" i="10" s="1"/>
  <c r="B457" i="10"/>
  <c r="C456" i="10"/>
  <c r="E451" i="9"/>
  <c r="D451" i="9" s="1"/>
  <c r="G452" i="9" s="1"/>
  <c r="B458" i="9"/>
  <c r="C457" i="9"/>
  <c r="E437" i="8"/>
  <c r="D437" i="8"/>
  <c r="H438" i="8" s="1"/>
  <c r="B457" i="8"/>
  <c r="C456" i="8"/>
  <c r="E451" i="7"/>
  <c r="D451" i="7"/>
  <c r="H452" i="7" s="1"/>
  <c r="B458" i="7"/>
  <c r="C457" i="7"/>
  <c r="E451" i="6"/>
  <c r="D451" i="6"/>
  <c r="G452" i="6" s="1"/>
  <c r="B456" i="6"/>
  <c r="C455" i="6"/>
  <c r="F451" i="3"/>
  <c r="G229" i="3"/>
  <c r="I230" i="3" s="1"/>
  <c r="E453" i="10" l="1"/>
  <c r="D453" i="10"/>
  <c r="G454" i="10" s="1"/>
  <c r="B458" i="10"/>
  <c r="C457" i="10"/>
  <c r="E452" i="9"/>
  <c r="D452" i="9"/>
  <c r="G453" i="9" s="1"/>
  <c r="B459" i="9"/>
  <c r="C458" i="9"/>
  <c r="E438" i="8"/>
  <c r="D438" i="8"/>
  <c r="H439" i="8" s="1"/>
  <c r="B458" i="8"/>
  <c r="C457" i="8"/>
  <c r="E452" i="7"/>
  <c r="D452" i="7"/>
  <c r="H453" i="7" s="1"/>
  <c r="C458" i="7"/>
  <c r="B459" i="7"/>
  <c r="E452" i="6"/>
  <c r="D452" i="6"/>
  <c r="G453" i="6" s="1"/>
  <c r="B457" i="6"/>
  <c r="C456" i="6"/>
  <c r="H230" i="3"/>
  <c r="F452" i="3"/>
  <c r="E454" i="10" l="1"/>
  <c r="D454" i="10"/>
  <c r="G455" i="10" s="1"/>
  <c r="B459" i="10"/>
  <c r="C458" i="10"/>
  <c r="E453" i="9"/>
  <c r="D453" i="9"/>
  <c r="G454" i="9" s="1"/>
  <c r="C459" i="9"/>
  <c r="B460" i="9"/>
  <c r="E439" i="8"/>
  <c r="D439" i="8"/>
  <c r="H440" i="8" s="1"/>
  <c r="C458" i="8"/>
  <c r="B459" i="8"/>
  <c r="E453" i="7"/>
  <c r="D453" i="7" s="1"/>
  <c r="H454" i="7" s="1"/>
  <c r="B460" i="7"/>
  <c r="C459" i="7"/>
  <c r="E453" i="6"/>
  <c r="D453" i="6"/>
  <c r="G454" i="6" s="1"/>
  <c r="C457" i="6"/>
  <c r="B458" i="6"/>
  <c r="F453" i="3"/>
  <c r="G230" i="3"/>
  <c r="I231" i="3" s="1"/>
  <c r="C459" i="10" l="1"/>
  <c r="B460" i="10"/>
  <c r="E455" i="10"/>
  <c r="D455" i="10"/>
  <c r="G456" i="10" s="1"/>
  <c r="E454" i="9"/>
  <c r="D454" i="9" s="1"/>
  <c r="G455" i="9" s="1"/>
  <c r="B461" i="9"/>
  <c r="C460" i="9"/>
  <c r="E440" i="8"/>
  <c r="C459" i="8"/>
  <c r="B460" i="8"/>
  <c r="E454" i="7"/>
  <c r="D454" i="7"/>
  <c r="H455" i="7" s="1"/>
  <c r="C460" i="7"/>
  <c r="B461" i="7"/>
  <c r="E454" i="6"/>
  <c r="D454" i="6"/>
  <c r="G455" i="6" s="1"/>
  <c r="B459" i="6"/>
  <c r="C458" i="6"/>
  <c r="H231" i="3"/>
  <c r="F454" i="3"/>
  <c r="E456" i="10" l="1"/>
  <c r="D456" i="10"/>
  <c r="G457" i="10" s="1"/>
  <c r="B461" i="10"/>
  <c r="C460" i="10"/>
  <c r="E455" i="9"/>
  <c r="D455" i="9" s="1"/>
  <c r="G456" i="9" s="1"/>
  <c r="C461" i="9"/>
  <c r="B462" i="9"/>
  <c r="B461" i="8"/>
  <c r="C460" i="8"/>
  <c r="D440" i="8"/>
  <c r="H441" i="8" s="1"/>
  <c r="E455" i="7"/>
  <c r="D455" i="7"/>
  <c r="H456" i="7" s="1"/>
  <c r="C461" i="7"/>
  <c r="B462" i="7"/>
  <c r="E455" i="6"/>
  <c r="D455" i="6"/>
  <c r="G456" i="6" s="1"/>
  <c r="C459" i="6"/>
  <c r="B460" i="6"/>
  <c r="F455" i="3"/>
  <c r="G231" i="3"/>
  <c r="I232" i="3" s="1"/>
  <c r="E457" i="10" l="1"/>
  <c r="D457" i="10"/>
  <c r="G458" i="10" s="1"/>
  <c r="C461" i="10"/>
  <c r="B462" i="10"/>
  <c r="E456" i="9"/>
  <c r="D456" i="9"/>
  <c r="G457" i="9" s="1"/>
  <c r="C462" i="9"/>
  <c r="B463" i="9"/>
  <c r="E441" i="8"/>
  <c r="D441" i="8"/>
  <c r="H442" i="8" s="1"/>
  <c r="B462" i="8"/>
  <c r="C461" i="8"/>
  <c r="E456" i="7"/>
  <c r="D456" i="7"/>
  <c r="H457" i="7" s="1"/>
  <c r="B463" i="7"/>
  <c r="C462" i="7"/>
  <c r="E456" i="6"/>
  <c r="D456" i="6" s="1"/>
  <c r="G457" i="6" s="1"/>
  <c r="B461" i="6"/>
  <c r="C460" i="6"/>
  <c r="H232" i="3"/>
  <c r="F456" i="3"/>
  <c r="E458" i="10" l="1"/>
  <c r="D458" i="10"/>
  <c r="G459" i="10" s="1"/>
  <c r="C462" i="10"/>
  <c r="B463" i="10"/>
  <c r="E457" i="9"/>
  <c r="D457" i="9"/>
  <c r="G458" i="9" s="1"/>
  <c r="B464" i="9"/>
  <c r="C463" i="9"/>
  <c r="E442" i="8"/>
  <c r="D442" i="8"/>
  <c r="H443" i="8" s="1"/>
  <c r="C462" i="8"/>
  <c r="B463" i="8"/>
  <c r="E457" i="7"/>
  <c r="D457" i="7"/>
  <c r="H458" i="7" s="1"/>
  <c r="C463" i="7"/>
  <c r="B464" i="7"/>
  <c r="E457" i="6"/>
  <c r="D457" i="6"/>
  <c r="G458" i="6" s="1"/>
  <c r="B462" i="6"/>
  <c r="C461" i="6"/>
  <c r="F457" i="3"/>
  <c r="G232" i="3"/>
  <c r="I233" i="3" s="1"/>
  <c r="E459" i="10" l="1"/>
  <c r="D459" i="10"/>
  <c r="G460" i="10" s="1"/>
  <c r="B464" i="10"/>
  <c r="C463" i="10"/>
  <c r="E458" i="9"/>
  <c r="D458" i="9"/>
  <c r="G459" i="9" s="1"/>
  <c r="C464" i="9"/>
  <c r="B465" i="9"/>
  <c r="E443" i="8"/>
  <c r="D443" i="8"/>
  <c r="H444" i="8" s="1"/>
  <c r="C463" i="8"/>
  <c r="B464" i="8"/>
  <c r="E458" i="7"/>
  <c r="D458" i="7"/>
  <c r="H459" i="7" s="1"/>
  <c r="B465" i="7"/>
  <c r="C464" i="7"/>
  <c r="E458" i="6"/>
  <c r="D458" i="6" s="1"/>
  <c r="G459" i="6" s="1"/>
  <c r="C462" i="6"/>
  <c r="B463" i="6"/>
  <c r="H233" i="3"/>
  <c r="F458" i="3"/>
  <c r="E460" i="10" l="1"/>
  <c r="D460" i="10"/>
  <c r="G461" i="10" s="1"/>
  <c r="B465" i="10"/>
  <c r="C464" i="10"/>
  <c r="E459" i="9"/>
  <c r="D459" i="9"/>
  <c r="G460" i="9" s="1"/>
  <c r="B466" i="9"/>
  <c r="C465" i="9"/>
  <c r="E444" i="8"/>
  <c r="D444" i="8"/>
  <c r="H445" i="8" s="1"/>
  <c r="B465" i="8"/>
  <c r="C464" i="8"/>
  <c r="E459" i="7"/>
  <c r="D459" i="7"/>
  <c r="H460" i="7" s="1"/>
  <c r="B466" i="7"/>
  <c r="C465" i="7"/>
  <c r="E459" i="6"/>
  <c r="D459" i="6"/>
  <c r="G460" i="6" s="1"/>
  <c r="B464" i="6"/>
  <c r="C463" i="6"/>
  <c r="F459" i="3"/>
  <c r="G233" i="3"/>
  <c r="I234" i="3" s="1"/>
  <c r="E461" i="10" l="1"/>
  <c r="D461" i="10"/>
  <c r="G462" i="10" s="1"/>
  <c r="C465" i="10"/>
  <c r="B466" i="10"/>
  <c r="E460" i="9"/>
  <c r="D460" i="9"/>
  <c r="G461" i="9" s="1"/>
  <c r="B467" i="9"/>
  <c r="C466" i="9"/>
  <c r="E445" i="8"/>
  <c r="D445" i="8"/>
  <c r="H446" i="8" s="1"/>
  <c r="B466" i="8"/>
  <c r="C465" i="8"/>
  <c r="E460" i="7"/>
  <c r="D460" i="7"/>
  <c r="H461" i="7" s="1"/>
  <c r="C466" i="7"/>
  <c r="B467" i="7"/>
  <c r="E460" i="6"/>
  <c r="D460" i="6"/>
  <c r="G461" i="6" s="1"/>
  <c r="B465" i="6"/>
  <c r="C464" i="6"/>
  <c r="H234" i="3"/>
  <c r="F460" i="3"/>
  <c r="E462" i="10" l="1"/>
  <c r="D462" i="10"/>
  <c r="G463" i="10" s="1"/>
  <c r="B467" i="10"/>
  <c r="C466" i="10"/>
  <c r="E461" i="9"/>
  <c r="D461" i="9" s="1"/>
  <c r="G462" i="9" s="1"/>
  <c r="C467" i="9"/>
  <c r="B468" i="9"/>
  <c r="E446" i="8"/>
  <c r="D446" i="8"/>
  <c r="H447" i="8" s="1"/>
  <c r="C466" i="8"/>
  <c r="B467" i="8"/>
  <c r="E461" i="7"/>
  <c r="D461" i="7"/>
  <c r="H462" i="7" s="1"/>
  <c r="B468" i="7"/>
  <c r="C467" i="7"/>
  <c r="E461" i="6"/>
  <c r="D461" i="6"/>
  <c r="G462" i="6" s="1"/>
  <c r="C465" i="6"/>
  <c r="B466" i="6"/>
  <c r="F461" i="3"/>
  <c r="G234" i="3"/>
  <c r="I235" i="3" s="1"/>
  <c r="E463" i="10" l="1"/>
  <c r="D463" i="10" s="1"/>
  <c r="G464" i="10" s="1"/>
  <c r="C467" i="10"/>
  <c r="B468" i="10"/>
  <c r="E462" i="9"/>
  <c r="D462" i="9" s="1"/>
  <c r="G463" i="9" s="1"/>
  <c r="B469" i="9"/>
  <c r="C468" i="9"/>
  <c r="E447" i="8"/>
  <c r="D447" i="8"/>
  <c r="H448" i="8" s="1"/>
  <c r="C467" i="8"/>
  <c r="B468" i="8"/>
  <c r="E462" i="7"/>
  <c r="D462" i="7"/>
  <c r="H463" i="7" s="1"/>
  <c r="C468" i="7"/>
  <c r="B469" i="7"/>
  <c r="E462" i="6"/>
  <c r="D462" i="6" s="1"/>
  <c r="G463" i="6" s="1"/>
  <c r="B467" i="6"/>
  <c r="C466" i="6"/>
  <c r="H235" i="3"/>
  <c r="F462" i="3"/>
  <c r="E464" i="10" l="1"/>
  <c r="D464" i="10"/>
  <c r="G465" i="10" s="1"/>
  <c r="B469" i="10"/>
  <c r="C468" i="10"/>
  <c r="E463" i="9"/>
  <c r="D463" i="9"/>
  <c r="G464" i="9" s="1"/>
  <c r="C469" i="9"/>
  <c r="B470" i="9"/>
  <c r="E448" i="8"/>
  <c r="D448" i="8"/>
  <c r="H449" i="8" s="1"/>
  <c r="B469" i="8"/>
  <c r="C468" i="8"/>
  <c r="E463" i="7"/>
  <c r="D463" i="7"/>
  <c r="H464" i="7" s="1"/>
  <c r="C469" i="7"/>
  <c r="B470" i="7"/>
  <c r="E463" i="6"/>
  <c r="D463" i="6" s="1"/>
  <c r="G464" i="6" s="1"/>
  <c r="C467" i="6"/>
  <c r="B468" i="6"/>
  <c r="F463" i="3"/>
  <c r="G235" i="3"/>
  <c r="I236" i="3" s="1"/>
  <c r="E465" i="10" l="1"/>
  <c r="D465" i="10"/>
  <c r="G466" i="10" s="1"/>
  <c r="B470" i="10"/>
  <c r="C469" i="10"/>
  <c r="E464" i="9"/>
  <c r="D464" i="9" s="1"/>
  <c r="G465" i="9" s="1"/>
  <c r="C470" i="9"/>
  <c r="B471" i="9"/>
  <c r="E449" i="8"/>
  <c r="D449" i="8"/>
  <c r="H450" i="8" s="1"/>
  <c r="B470" i="8"/>
  <c r="C469" i="8"/>
  <c r="E464" i="7"/>
  <c r="D464" i="7"/>
  <c r="H465" i="7" s="1"/>
  <c r="B471" i="7"/>
  <c r="C470" i="7"/>
  <c r="E464" i="6"/>
  <c r="D464" i="6"/>
  <c r="G465" i="6" s="1"/>
  <c r="C468" i="6"/>
  <c r="B469" i="6"/>
  <c r="H236" i="3"/>
  <c r="F464" i="3"/>
  <c r="E466" i="10" l="1"/>
  <c r="D466" i="10"/>
  <c r="G467" i="10" s="1"/>
  <c r="C470" i="10"/>
  <c r="B471" i="10"/>
  <c r="E465" i="9"/>
  <c r="D465" i="9" s="1"/>
  <c r="G466" i="9" s="1"/>
  <c r="B472" i="9"/>
  <c r="C471" i="9"/>
  <c r="E450" i="8"/>
  <c r="D450" i="8"/>
  <c r="H451" i="8" s="1"/>
  <c r="C470" i="8"/>
  <c r="B471" i="8"/>
  <c r="E465" i="7"/>
  <c r="D465" i="7"/>
  <c r="H466" i="7" s="1"/>
  <c r="C471" i="7"/>
  <c r="B472" i="7"/>
  <c r="E465" i="6"/>
  <c r="D465" i="6" s="1"/>
  <c r="G466" i="6" s="1"/>
  <c r="B470" i="6"/>
  <c r="C469" i="6"/>
  <c r="F465" i="3"/>
  <c r="G236" i="3"/>
  <c r="I237" i="3" s="1"/>
  <c r="E467" i="10" l="1"/>
  <c r="D467" i="10"/>
  <c r="G468" i="10" s="1"/>
  <c r="C471" i="10"/>
  <c r="B472" i="10"/>
  <c r="E466" i="9"/>
  <c r="D466" i="9" s="1"/>
  <c r="G467" i="9" s="1"/>
  <c r="C472" i="9"/>
  <c r="B473" i="9"/>
  <c r="E451" i="8"/>
  <c r="D451" i="8"/>
  <c r="H452" i="8" s="1"/>
  <c r="C471" i="8"/>
  <c r="B472" i="8"/>
  <c r="E466" i="7"/>
  <c r="D466" i="7"/>
  <c r="H467" i="7" s="1"/>
  <c r="B473" i="7"/>
  <c r="C472" i="7"/>
  <c r="E466" i="6"/>
  <c r="D466" i="6"/>
  <c r="G467" i="6" s="1"/>
  <c r="C470" i="6"/>
  <c r="B471" i="6"/>
  <c r="H237" i="3"/>
  <c r="F466" i="3"/>
  <c r="E468" i="10" l="1"/>
  <c r="D468" i="10"/>
  <c r="G469" i="10" s="1"/>
  <c r="B473" i="10"/>
  <c r="C472" i="10"/>
  <c r="E467" i="9"/>
  <c r="D467" i="9"/>
  <c r="G468" i="9" s="1"/>
  <c r="B474" i="9"/>
  <c r="C473" i="9"/>
  <c r="E452" i="8"/>
  <c r="D452" i="8"/>
  <c r="H453" i="8" s="1"/>
  <c r="B473" i="8"/>
  <c r="C472" i="8"/>
  <c r="E467" i="7"/>
  <c r="D467" i="7"/>
  <c r="H468" i="7" s="1"/>
  <c r="B474" i="7"/>
  <c r="C473" i="7"/>
  <c r="E467" i="6"/>
  <c r="D467" i="6"/>
  <c r="G468" i="6" s="1"/>
  <c r="B472" i="6"/>
  <c r="C471" i="6"/>
  <c r="F467" i="3"/>
  <c r="G237" i="3"/>
  <c r="I238" i="3" s="1"/>
  <c r="E469" i="10" l="1"/>
  <c r="D469" i="10"/>
  <c r="G470" i="10" s="1"/>
  <c r="C473" i="10"/>
  <c r="B474" i="10"/>
  <c r="E468" i="9"/>
  <c r="D468" i="9" s="1"/>
  <c r="G469" i="9" s="1"/>
  <c r="B475" i="9"/>
  <c r="C474" i="9"/>
  <c r="E453" i="8"/>
  <c r="D453" i="8"/>
  <c r="H454" i="8" s="1"/>
  <c r="B474" i="8"/>
  <c r="C473" i="8"/>
  <c r="E468" i="7"/>
  <c r="D468" i="7"/>
  <c r="H469" i="7" s="1"/>
  <c r="C474" i="7"/>
  <c r="B475" i="7"/>
  <c r="E468" i="6"/>
  <c r="D468" i="6" s="1"/>
  <c r="G469" i="6" s="1"/>
  <c r="B473" i="6"/>
  <c r="C472" i="6"/>
  <c r="H238" i="3"/>
  <c r="F468" i="3"/>
  <c r="E470" i="10" l="1"/>
  <c r="D470" i="10"/>
  <c r="G471" i="10" s="1"/>
  <c r="C474" i="10"/>
  <c r="B475" i="10"/>
  <c r="E469" i="9"/>
  <c r="D469" i="9"/>
  <c r="G470" i="9" s="1"/>
  <c r="C475" i="9"/>
  <c r="B476" i="9"/>
  <c r="E454" i="8"/>
  <c r="D454" i="8"/>
  <c r="H455" i="8" s="1"/>
  <c r="C474" i="8"/>
  <c r="B475" i="8"/>
  <c r="E469" i="7"/>
  <c r="D469" i="7"/>
  <c r="H470" i="7" s="1"/>
  <c r="B476" i="7"/>
  <c r="C475" i="7"/>
  <c r="E469" i="6"/>
  <c r="D469" i="6" s="1"/>
  <c r="G470" i="6" s="1"/>
  <c r="C473" i="6"/>
  <c r="B474" i="6"/>
  <c r="F469" i="3"/>
  <c r="G238" i="3"/>
  <c r="I239" i="3" s="1"/>
  <c r="E471" i="10" l="1"/>
  <c r="D471" i="10"/>
  <c r="G472" i="10" s="1"/>
  <c r="B476" i="10"/>
  <c r="C475" i="10"/>
  <c r="E470" i="9"/>
  <c r="D470" i="9"/>
  <c r="G471" i="9" s="1"/>
  <c r="B477" i="9"/>
  <c r="C476" i="9"/>
  <c r="E455" i="8"/>
  <c r="D455" i="8"/>
  <c r="H456" i="8" s="1"/>
  <c r="C475" i="8"/>
  <c r="B476" i="8"/>
  <c r="E470" i="7"/>
  <c r="D470" i="7"/>
  <c r="H471" i="7" s="1"/>
  <c r="C476" i="7"/>
  <c r="B477" i="7"/>
  <c r="E470" i="6"/>
  <c r="D470" i="6"/>
  <c r="G471" i="6" s="1"/>
  <c r="B475" i="6"/>
  <c r="C474" i="6"/>
  <c r="H239" i="3"/>
  <c r="F470" i="3"/>
  <c r="E472" i="10" l="1"/>
  <c r="D472" i="10"/>
  <c r="G473" i="10" s="1"/>
  <c r="B477" i="10"/>
  <c r="C476" i="10"/>
  <c r="E471" i="9"/>
  <c r="D471" i="9" s="1"/>
  <c r="G472" i="9" s="1"/>
  <c r="C477" i="9"/>
  <c r="B478" i="9"/>
  <c r="E456" i="8"/>
  <c r="D456" i="8"/>
  <c r="H457" i="8" s="1"/>
  <c r="B477" i="8"/>
  <c r="C476" i="8"/>
  <c r="E471" i="7"/>
  <c r="D471" i="7"/>
  <c r="H472" i="7" s="1"/>
  <c r="C477" i="7"/>
  <c r="B478" i="7"/>
  <c r="E471" i="6"/>
  <c r="D471" i="6"/>
  <c r="G472" i="6" s="1"/>
  <c r="C475" i="6"/>
  <c r="B476" i="6"/>
  <c r="F471" i="3"/>
  <c r="G239" i="3"/>
  <c r="I240" i="3" s="1"/>
  <c r="E473" i="10" l="1"/>
  <c r="D473" i="10"/>
  <c r="G474" i="10" s="1"/>
  <c r="C477" i="10"/>
  <c r="B478" i="10"/>
  <c r="E472" i="9"/>
  <c r="D472" i="9" s="1"/>
  <c r="G473" i="9" s="1"/>
  <c r="C478" i="9"/>
  <c r="B479" i="9"/>
  <c r="E457" i="8"/>
  <c r="D457" i="8"/>
  <c r="H458" i="8" s="1"/>
  <c r="C477" i="8"/>
  <c r="B478" i="8"/>
  <c r="E472" i="7"/>
  <c r="D472" i="7"/>
  <c r="H473" i="7" s="1"/>
  <c r="B479" i="7"/>
  <c r="C478" i="7"/>
  <c r="E472" i="6"/>
  <c r="D472" i="6"/>
  <c r="G473" i="6" s="1"/>
  <c r="C476" i="6"/>
  <c r="B477" i="6"/>
  <c r="H240" i="3"/>
  <c r="F472" i="3"/>
  <c r="E474" i="10" l="1"/>
  <c r="D474" i="10" s="1"/>
  <c r="G475" i="10" s="1"/>
  <c r="B479" i="10"/>
  <c r="C478" i="10"/>
  <c r="E473" i="9"/>
  <c r="D473" i="9" s="1"/>
  <c r="G474" i="9" s="1"/>
  <c r="B480" i="9"/>
  <c r="C479" i="9"/>
  <c r="E458" i="8"/>
  <c r="D458" i="8"/>
  <c r="H459" i="8" s="1"/>
  <c r="C478" i="8"/>
  <c r="B479" i="8"/>
  <c r="E473" i="7"/>
  <c r="D473" i="7"/>
  <c r="H474" i="7" s="1"/>
  <c r="C479" i="7"/>
  <c r="B480" i="7"/>
  <c r="E473" i="6"/>
  <c r="D473" i="6"/>
  <c r="G474" i="6" s="1"/>
  <c r="B478" i="6"/>
  <c r="C477" i="6"/>
  <c r="F473" i="3"/>
  <c r="G240" i="3"/>
  <c r="I241" i="3" s="1"/>
  <c r="E475" i="10" l="1"/>
  <c r="D475" i="10"/>
  <c r="G476" i="10" s="1"/>
  <c r="C479" i="10"/>
  <c r="B480" i="10"/>
  <c r="E474" i="9"/>
  <c r="D474" i="9" s="1"/>
  <c r="G475" i="9" s="1"/>
  <c r="C480" i="9"/>
  <c r="B481" i="9"/>
  <c r="E459" i="8"/>
  <c r="D459" i="8"/>
  <c r="H460" i="8" s="1"/>
  <c r="B480" i="8"/>
  <c r="C479" i="8"/>
  <c r="E474" i="7"/>
  <c r="D474" i="7"/>
  <c r="H475" i="7" s="1"/>
  <c r="B481" i="7"/>
  <c r="C480" i="7"/>
  <c r="E474" i="6"/>
  <c r="D474" i="6"/>
  <c r="G475" i="6" s="1"/>
  <c r="C478" i="6"/>
  <c r="B479" i="6"/>
  <c r="H241" i="3"/>
  <c r="F474" i="3"/>
  <c r="E476" i="10" l="1"/>
  <c r="D476" i="10"/>
  <c r="G477" i="10" s="1"/>
  <c r="B481" i="10"/>
  <c r="C480" i="10"/>
  <c r="E475" i="9"/>
  <c r="D475" i="9"/>
  <c r="G476" i="9" s="1"/>
  <c r="B482" i="9"/>
  <c r="C481" i="9"/>
  <c r="E460" i="8"/>
  <c r="D460" i="8"/>
  <c r="H461" i="8" s="1"/>
  <c r="C480" i="8"/>
  <c r="B481" i="8"/>
  <c r="E475" i="7"/>
  <c r="D475" i="7"/>
  <c r="H476" i="7" s="1"/>
  <c r="B482" i="7"/>
  <c r="C481" i="7"/>
  <c r="E475" i="6"/>
  <c r="D475" i="6"/>
  <c r="G476" i="6" s="1"/>
  <c r="B480" i="6"/>
  <c r="C479" i="6"/>
  <c r="F475" i="3"/>
  <c r="G241" i="3"/>
  <c r="I242" i="3" s="1"/>
  <c r="E477" i="10" l="1"/>
  <c r="D477" i="10"/>
  <c r="G478" i="10" s="1"/>
  <c r="B482" i="10"/>
  <c r="C481" i="10"/>
  <c r="E476" i="9"/>
  <c r="D476" i="9"/>
  <c r="G477" i="9" s="1"/>
  <c r="B483" i="9"/>
  <c r="C482" i="9"/>
  <c r="E461" i="8"/>
  <c r="D461" i="8"/>
  <c r="H462" i="8" s="1"/>
  <c r="C481" i="8"/>
  <c r="B482" i="8"/>
  <c r="E476" i="7"/>
  <c r="D476" i="7"/>
  <c r="H477" i="7" s="1"/>
  <c r="B483" i="7"/>
  <c r="C482" i="7"/>
  <c r="E476" i="6"/>
  <c r="D476" i="6"/>
  <c r="G477" i="6" s="1"/>
  <c r="B481" i="6"/>
  <c r="C480" i="6"/>
  <c r="H242" i="3"/>
  <c r="F476" i="3"/>
  <c r="E478" i="10" l="1"/>
  <c r="D478" i="10"/>
  <c r="G479" i="10" s="1"/>
  <c r="C482" i="10"/>
  <c r="B483" i="10"/>
  <c r="E477" i="9"/>
  <c r="D477" i="9" s="1"/>
  <c r="G478" i="9" s="1"/>
  <c r="C483" i="9"/>
  <c r="B484" i="9"/>
  <c r="E462" i="8"/>
  <c r="C482" i="8"/>
  <c r="B483" i="8"/>
  <c r="E477" i="7"/>
  <c r="D477" i="7"/>
  <c r="H478" i="7" s="1"/>
  <c r="C483" i="7"/>
  <c r="B484" i="7"/>
  <c r="E477" i="6"/>
  <c r="D477" i="6"/>
  <c r="G478" i="6" s="1"/>
  <c r="C481" i="6"/>
  <c r="B482" i="6"/>
  <c r="F477" i="3"/>
  <c r="G242" i="3"/>
  <c r="I243" i="3" s="1"/>
  <c r="E479" i="10" l="1"/>
  <c r="D479" i="10"/>
  <c r="G480" i="10" s="1"/>
  <c r="B484" i="10"/>
  <c r="C483" i="10"/>
  <c r="E478" i="9"/>
  <c r="D478" i="9"/>
  <c r="G479" i="9" s="1"/>
  <c r="B485" i="9"/>
  <c r="C484" i="9"/>
  <c r="C483" i="8"/>
  <c r="B484" i="8"/>
  <c r="D462" i="8"/>
  <c r="H463" i="8" s="1"/>
  <c r="E478" i="7"/>
  <c r="D478" i="7"/>
  <c r="H479" i="7" s="1"/>
  <c r="C484" i="7"/>
  <c r="B485" i="7"/>
  <c r="E478" i="6"/>
  <c r="D478" i="6"/>
  <c r="G479" i="6" s="1"/>
  <c r="B483" i="6"/>
  <c r="C482" i="6"/>
  <c r="H243" i="3"/>
  <c r="F478" i="3"/>
  <c r="E480" i="10" l="1"/>
  <c r="D480" i="10"/>
  <c r="G481" i="10" s="1"/>
  <c r="B485" i="10"/>
  <c r="C484" i="10"/>
  <c r="E479" i="9"/>
  <c r="D479" i="9"/>
  <c r="G480" i="9" s="1"/>
  <c r="C485" i="9"/>
  <c r="B486" i="9"/>
  <c r="E463" i="8"/>
  <c r="D463" i="8"/>
  <c r="H464" i="8" s="1"/>
  <c r="B485" i="8"/>
  <c r="C484" i="8"/>
  <c r="E479" i="7"/>
  <c r="D479" i="7"/>
  <c r="H480" i="7" s="1"/>
  <c r="B486" i="7"/>
  <c r="C485" i="7"/>
  <c r="E479" i="6"/>
  <c r="D479" i="6"/>
  <c r="G480" i="6" s="1"/>
  <c r="C483" i="6"/>
  <c r="B484" i="6"/>
  <c r="F479" i="3"/>
  <c r="G243" i="3"/>
  <c r="I244" i="3" s="1"/>
  <c r="E481" i="10" l="1"/>
  <c r="D481" i="10"/>
  <c r="G482" i="10" s="1"/>
  <c r="C485" i="10"/>
  <c r="B486" i="10"/>
  <c r="E480" i="9"/>
  <c r="D480" i="9"/>
  <c r="G481" i="9" s="1"/>
  <c r="B487" i="9"/>
  <c r="C486" i="9"/>
  <c r="E464" i="8"/>
  <c r="D464" i="8"/>
  <c r="H465" i="8" s="1"/>
  <c r="B486" i="8"/>
  <c r="C485" i="8"/>
  <c r="E480" i="7"/>
  <c r="D480" i="7"/>
  <c r="H481" i="7" s="1"/>
  <c r="C486" i="7"/>
  <c r="B487" i="7"/>
  <c r="E480" i="6"/>
  <c r="D480" i="6"/>
  <c r="G481" i="6" s="1"/>
  <c r="B485" i="6"/>
  <c r="C484" i="6"/>
  <c r="H244" i="3"/>
  <c r="F480" i="3"/>
  <c r="E482" i="10" l="1"/>
  <c r="D482" i="10"/>
  <c r="G483" i="10" s="1"/>
  <c r="B487" i="10"/>
  <c r="C486" i="10"/>
  <c r="E481" i="9"/>
  <c r="D481" i="9"/>
  <c r="G482" i="9" s="1"/>
  <c r="C487" i="9"/>
  <c r="B488" i="9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B518" i="9" s="1"/>
  <c r="B519" i="9" s="1"/>
  <c r="B520" i="9" s="1"/>
  <c r="B521" i="9" s="1"/>
  <c r="B522" i="9" s="1"/>
  <c r="B523" i="9" s="1"/>
  <c r="B524" i="9" s="1"/>
  <c r="B525" i="9" s="1"/>
  <c r="B526" i="9" s="1"/>
  <c r="B527" i="9" s="1"/>
  <c r="B528" i="9" s="1"/>
  <c r="B529" i="9" s="1"/>
  <c r="B530" i="9" s="1"/>
  <c r="B531" i="9" s="1"/>
  <c r="B532" i="9" s="1"/>
  <c r="B533" i="9" s="1"/>
  <c r="B534" i="9" s="1"/>
  <c r="B535" i="9" s="1"/>
  <c r="B536" i="9" s="1"/>
  <c r="B537" i="9" s="1"/>
  <c r="B538" i="9" s="1"/>
  <c r="B539" i="9" s="1"/>
  <c r="B540" i="9" s="1"/>
  <c r="B541" i="9" s="1"/>
  <c r="B542" i="9" s="1"/>
  <c r="B543" i="9" s="1"/>
  <c r="B544" i="9" s="1"/>
  <c r="B545" i="9" s="1"/>
  <c r="B546" i="9" s="1"/>
  <c r="B547" i="9" s="1"/>
  <c r="B548" i="9" s="1"/>
  <c r="B549" i="9" s="1"/>
  <c r="B550" i="9" s="1"/>
  <c r="B551" i="9" s="1"/>
  <c r="B552" i="9" s="1"/>
  <c r="B553" i="9" s="1"/>
  <c r="B554" i="9" s="1"/>
  <c r="B555" i="9" s="1"/>
  <c r="B556" i="9" s="1"/>
  <c r="B557" i="9" s="1"/>
  <c r="B558" i="9" s="1"/>
  <c r="B559" i="9" s="1"/>
  <c r="B560" i="9" s="1"/>
  <c r="B561" i="9" s="1"/>
  <c r="B562" i="9" s="1"/>
  <c r="B563" i="9" s="1"/>
  <c r="B564" i="9" s="1"/>
  <c r="B565" i="9" s="1"/>
  <c r="B566" i="9" s="1"/>
  <c r="B567" i="9" s="1"/>
  <c r="B568" i="9" s="1"/>
  <c r="B569" i="9" s="1"/>
  <c r="B570" i="9" s="1"/>
  <c r="B571" i="9" s="1"/>
  <c r="B572" i="9" s="1"/>
  <c r="B573" i="9" s="1"/>
  <c r="B574" i="9" s="1"/>
  <c r="B575" i="9" s="1"/>
  <c r="B576" i="9" s="1"/>
  <c r="B577" i="9" s="1"/>
  <c r="B578" i="9" s="1"/>
  <c r="B579" i="9" s="1"/>
  <c r="B580" i="9" s="1"/>
  <c r="B581" i="9" s="1"/>
  <c r="B582" i="9" s="1"/>
  <c r="B583" i="9" s="1"/>
  <c r="B584" i="9" s="1"/>
  <c r="B585" i="9" s="1"/>
  <c r="B586" i="9" s="1"/>
  <c r="B587" i="9" s="1"/>
  <c r="B588" i="9" s="1"/>
  <c r="B589" i="9" s="1"/>
  <c r="B590" i="9" s="1"/>
  <c r="B591" i="9" s="1"/>
  <c r="B592" i="9" s="1"/>
  <c r="B593" i="9" s="1"/>
  <c r="B594" i="9" s="1"/>
  <c r="B595" i="9" s="1"/>
  <c r="B596" i="9" s="1"/>
  <c r="B597" i="9" s="1"/>
  <c r="B598" i="9" s="1"/>
  <c r="B599" i="9" s="1"/>
  <c r="B600" i="9" s="1"/>
  <c r="B601" i="9" s="1"/>
  <c r="B602" i="9" s="1"/>
  <c r="B603" i="9" s="1"/>
  <c r="B604" i="9" s="1"/>
  <c r="B605" i="9" s="1"/>
  <c r="B606" i="9" s="1"/>
  <c r="B607" i="9" s="1"/>
  <c r="B608" i="9" s="1"/>
  <c r="B609" i="9" s="1"/>
  <c r="B610" i="9" s="1"/>
  <c r="B611" i="9" s="1"/>
  <c r="B612" i="9" s="1"/>
  <c r="B613" i="9" s="1"/>
  <c r="B614" i="9" s="1"/>
  <c r="B615" i="9" s="1"/>
  <c r="B616" i="9" s="1"/>
  <c r="B617" i="9" s="1"/>
  <c r="B618" i="9" s="1"/>
  <c r="B619" i="9" s="1"/>
  <c r="B620" i="9" s="1"/>
  <c r="B621" i="9" s="1"/>
  <c r="B622" i="9" s="1"/>
  <c r="B623" i="9" s="1"/>
  <c r="B624" i="9" s="1"/>
  <c r="B625" i="9" s="1"/>
  <c r="B626" i="9" s="1"/>
  <c r="B627" i="9" s="1"/>
  <c r="B628" i="9" s="1"/>
  <c r="B629" i="9" s="1"/>
  <c r="B630" i="9" s="1"/>
  <c r="B631" i="9" s="1"/>
  <c r="B632" i="9" s="1"/>
  <c r="B633" i="9" s="1"/>
  <c r="B634" i="9" s="1"/>
  <c r="B635" i="9" s="1"/>
  <c r="B636" i="9" s="1"/>
  <c r="B637" i="9" s="1"/>
  <c r="B638" i="9" s="1"/>
  <c r="B639" i="9" s="1"/>
  <c r="B640" i="9" s="1"/>
  <c r="B641" i="9" s="1"/>
  <c r="B642" i="9" s="1"/>
  <c r="B643" i="9" s="1"/>
  <c r="B644" i="9" s="1"/>
  <c r="B645" i="9" s="1"/>
  <c r="B646" i="9" s="1"/>
  <c r="B647" i="9" s="1"/>
  <c r="B648" i="9" s="1"/>
  <c r="B649" i="9" s="1"/>
  <c r="B650" i="9" s="1"/>
  <c r="B651" i="9" s="1"/>
  <c r="B652" i="9" s="1"/>
  <c r="B653" i="9" s="1"/>
  <c r="B654" i="9" s="1"/>
  <c r="B655" i="9" s="1"/>
  <c r="B656" i="9" s="1"/>
  <c r="B657" i="9" s="1"/>
  <c r="B658" i="9" s="1"/>
  <c r="B659" i="9" s="1"/>
  <c r="B660" i="9" s="1"/>
  <c r="B661" i="9" s="1"/>
  <c r="B662" i="9" s="1"/>
  <c r="B663" i="9" s="1"/>
  <c r="B664" i="9" s="1"/>
  <c r="B665" i="9" s="1"/>
  <c r="B666" i="9" s="1"/>
  <c r="B667" i="9" s="1"/>
  <c r="B668" i="9" s="1"/>
  <c r="B669" i="9" s="1"/>
  <c r="B670" i="9" s="1"/>
  <c r="B671" i="9" s="1"/>
  <c r="B672" i="9" s="1"/>
  <c r="B673" i="9" s="1"/>
  <c r="B674" i="9" s="1"/>
  <c r="B675" i="9" s="1"/>
  <c r="B676" i="9" s="1"/>
  <c r="B677" i="9" s="1"/>
  <c r="B678" i="9" s="1"/>
  <c r="B679" i="9" s="1"/>
  <c r="B680" i="9" s="1"/>
  <c r="B681" i="9" s="1"/>
  <c r="B682" i="9" s="1"/>
  <c r="B683" i="9" s="1"/>
  <c r="B684" i="9" s="1"/>
  <c r="B685" i="9" s="1"/>
  <c r="B686" i="9" s="1"/>
  <c r="B687" i="9" s="1"/>
  <c r="B688" i="9" s="1"/>
  <c r="B689" i="9" s="1"/>
  <c r="B690" i="9" s="1"/>
  <c r="B691" i="9" s="1"/>
  <c r="B692" i="9" s="1"/>
  <c r="B693" i="9" s="1"/>
  <c r="B694" i="9" s="1"/>
  <c r="B695" i="9" s="1"/>
  <c r="B696" i="9" s="1"/>
  <c r="B697" i="9" s="1"/>
  <c r="B698" i="9" s="1"/>
  <c r="B699" i="9" s="1"/>
  <c r="B700" i="9" s="1"/>
  <c r="B701" i="9" s="1"/>
  <c r="B702" i="9" s="1"/>
  <c r="B703" i="9" s="1"/>
  <c r="B704" i="9" s="1"/>
  <c r="B705" i="9" s="1"/>
  <c r="B706" i="9" s="1"/>
  <c r="B707" i="9" s="1"/>
  <c r="B708" i="9" s="1"/>
  <c r="B709" i="9" s="1"/>
  <c r="B710" i="9" s="1"/>
  <c r="B711" i="9" s="1"/>
  <c r="B712" i="9" s="1"/>
  <c r="B713" i="9" s="1"/>
  <c r="B714" i="9" s="1"/>
  <c r="B715" i="9" s="1"/>
  <c r="B716" i="9" s="1"/>
  <c r="B717" i="9" s="1"/>
  <c r="B718" i="9" s="1"/>
  <c r="B719" i="9" s="1"/>
  <c r="B720" i="9" s="1"/>
  <c r="B721" i="9" s="1"/>
  <c r="B722" i="9" s="1"/>
  <c r="B723" i="9" s="1"/>
  <c r="B724" i="9" s="1"/>
  <c r="B725" i="9" s="1"/>
  <c r="B726" i="9" s="1"/>
  <c r="B727" i="9" s="1"/>
  <c r="B728" i="9" s="1"/>
  <c r="B729" i="9" s="1"/>
  <c r="B730" i="9" s="1"/>
  <c r="B731" i="9" s="1"/>
  <c r="B732" i="9" s="1"/>
  <c r="B733" i="9" s="1"/>
  <c r="B734" i="9" s="1"/>
  <c r="B735" i="9" s="1"/>
  <c r="B736" i="9" s="1"/>
  <c r="B737" i="9" s="1"/>
  <c r="B738" i="9" s="1"/>
  <c r="B739" i="9" s="1"/>
  <c r="B740" i="9" s="1"/>
  <c r="B741" i="9" s="1"/>
  <c r="B742" i="9" s="1"/>
  <c r="B743" i="9" s="1"/>
  <c r="B744" i="9" s="1"/>
  <c r="B745" i="9" s="1"/>
  <c r="B746" i="9" s="1"/>
  <c r="B747" i="9" s="1"/>
  <c r="B748" i="9" s="1"/>
  <c r="B749" i="9" s="1"/>
  <c r="B750" i="9" s="1"/>
  <c r="B751" i="9" s="1"/>
  <c r="B752" i="9" s="1"/>
  <c r="B753" i="9" s="1"/>
  <c r="B754" i="9" s="1"/>
  <c r="B755" i="9" s="1"/>
  <c r="B756" i="9" s="1"/>
  <c r="B757" i="9" s="1"/>
  <c r="B758" i="9" s="1"/>
  <c r="B759" i="9" s="1"/>
  <c r="B760" i="9" s="1"/>
  <c r="B761" i="9" s="1"/>
  <c r="B762" i="9" s="1"/>
  <c r="B763" i="9" s="1"/>
  <c r="B764" i="9" s="1"/>
  <c r="B765" i="9" s="1"/>
  <c r="B766" i="9" s="1"/>
  <c r="B767" i="9" s="1"/>
  <c r="B768" i="9" s="1"/>
  <c r="B769" i="9" s="1"/>
  <c r="B770" i="9" s="1"/>
  <c r="B771" i="9" s="1"/>
  <c r="B772" i="9" s="1"/>
  <c r="B773" i="9" s="1"/>
  <c r="B774" i="9" s="1"/>
  <c r="B775" i="9" s="1"/>
  <c r="B776" i="9" s="1"/>
  <c r="B777" i="9" s="1"/>
  <c r="B778" i="9" s="1"/>
  <c r="B779" i="9" s="1"/>
  <c r="B780" i="9" s="1"/>
  <c r="B781" i="9" s="1"/>
  <c r="B782" i="9" s="1"/>
  <c r="B783" i="9" s="1"/>
  <c r="B784" i="9" s="1"/>
  <c r="B785" i="9" s="1"/>
  <c r="B786" i="9" s="1"/>
  <c r="B787" i="9" s="1"/>
  <c r="B788" i="9" s="1"/>
  <c r="B789" i="9" s="1"/>
  <c r="B790" i="9" s="1"/>
  <c r="B791" i="9" s="1"/>
  <c r="B792" i="9" s="1"/>
  <c r="B793" i="9" s="1"/>
  <c r="B794" i="9" s="1"/>
  <c r="B795" i="9" s="1"/>
  <c r="B796" i="9" s="1"/>
  <c r="B797" i="9" s="1"/>
  <c r="B798" i="9" s="1"/>
  <c r="B799" i="9" s="1"/>
  <c r="B800" i="9" s="1"/>
  <c r="B801" i="9" s="1"/>
  <c r="B802" i="9" s="1"/>
  <c r="B803" i="9" s="1"/>
  <c r="B804" i="9" s="1"/>
  <c r="B805" i="9" s="1"/>
  <c r="B806" i="9" s="1"/>
  <c r="B807" i="9" s="1"/>
  <c r="B808" i="9" s="1"/>
  <c r="B809" i="9" s="1"/>
  <c r="B810" i="9" s="1"/>
  <c r="B811" i="9" s="1"/>
  <c r="B812" i="9" s="1"/>
  <c r="B813" i="9" s="1"/>
  <c r="B814" i="9" s="1"/>
  <c r="B815" i="9" s="1"/>
  <c r="B816" i="9" s="1"/>
  <c r="B817" i="9" s="1"/>
  <c r="B818" i="9" s="1"/>
  <c r="B819" i="9" s="1"/>
  <c r="B820" i="9" s="1"/>
  <c r="B821" i="9" s="1"/>
  <c r="B822" i="9" s="1"/>
  <c r="B823" i="9" s="1"/>
  <c r="B824" i="9" s="1"/>
  <c r="B825" i="9" s="1"/>
  <c r="B826" i="9" s="1"/>
  <c r="B827" i="9" s="1"/>
  <c r="B828" i="9" s="1"/>
  <c r="B829" i="9" s="1"/>
  <c r="B830" i="9" s="1"/>
  <c r="B831" i="9" s="1"/>
  <c r="B832" i="9" s="1"/>
  <c r="B833" i="9" s="1"/>
  <c r="B834" i="9" s="1"/>
  <c r="B835" i="9" s="1"/>
  <c r="B836" i="9" s="1"/>
  <c r="B837" i="9" s="1"/>
  <c r="B838" i="9" s="1"/>
  <c r="B839" i="9" s="1"/>
  <c r="B840" i="9" s="1"/>
  <c r="B841" i="9" s="1"/>
  <c r="B842" i="9" s="1"/>
  <c r="B843" i="9" s="1"/>
  <c r="B844" i="9" s="1"/>
  <c r="B845" i="9" s="1"/>
  <c r="B846" i="9" s="1"/>
  <c r="B847" i="9" s="1"/>
  <c r="B848" i="9" s="1"/>
  <c r="B849" i="9" s="1"/>
  <c r="B850" i="9" s="1"/>
  <c r="B851" i="9" s="1"/>
  <c r="B852" i="9" s="1"/>
  <c r="B853" i="9" s="1"/>
  <c r="B854" i="9" s="1"/>
  <c r="B855" i="9" s="1"/>
  <c r="B856" i="9" s="1"/>
  <c r="B857" i="9" s="1"/>
  <c r="B858" i="9" s="1"/>
  <c r="B859" i="9" s="1"/>
  <c r="B860" i="9" s="1"/>
  <c r="B861" i="9" s="1"/>
  <c r="B862" i="9" s="1"/>
  <c r="B863" i="9" s="1"/>
  <c r="B864" i="9" s="1"/>
  <c r="B865" i="9" s="1"/>
  <c r="B866" i="9" s="1"/>
  <c r="B867" i="9" s="1"/>
  <c r="B868" i="9" s="1"/>
  <c r="B869" i="9" s="1"/>
  <c r="B870" i="9" s="1"/>
  <c r="B871" i="9" s="1"/>
  <c r="B872" i="9" s="1"/>
  <c r="B873" i="9" s="1"/>
  <c r="B874" i="9" s="1"/>
  <c r="B875" i="9" s="1"/>
  <c r="B876" i="9" s="1"/>
  <c r="B877" i="9" s="1"/>
  <c r="B878" i="9" s="1"/>
  <c r="B879" i="9" s="1"/>
  <c r="B880" i="9" s="1"/>
  <c r="B881" i="9" s="1"/>
  <c r="B882" i="9" s="1"/>
  <c r="B883" i="9" s="1"/>
  <c r="B884" i="9" s="1"/>
  <c r="B885" i="9" s="1"/>
  <c r="B886" i="9" s="1"/>
  <c r="B887" i="9" s="1"/>
  <c r="B888" i="9" s="1"/>
  <c r="B889" i="9" s="1"/>
  <c r="B890" i="9" s="1"/>
  <c r="B891" i="9" s="1"/>
  <c r="B892" i="9" s="1"/>
  <c r="B893" i="9" s="1"/>
  <c r="B894" i="9" s="1"/>
  <c r="B895" i="9" s="1"/>
  <c r="B896" i="9" s="1"/>
  <c r="B897" i="9" s="1"/>
  <c r="B898" i="9" s="1"/>
  <c r="B899" i="9" s="1"/>
  <c r="B900" i="9" s="1"/>
  <c r="B901" i="9" s="1"/>
  <c r="B902" i="9" s="1"/>
  <c r="B903" i="9" s="1"/>
  <c r="B904" i="9" s="1"/>
  <c r="B905" i="9" s="1"/>
  <c r="B906" i="9" s="1"/>
  <c r="B907" i="9" s="1"/>
  <c r="B908" i="9" s="1"/>
  <c r="B909" i="9" s="1"/>
  <c r="B910" i="9" s="1"/>
  <c r="B911" i="9" s="1"/>
  <c r="B912" i="9" s="1"/>
  <c r="B913" i="9" s="1"/>
  <c r="B914" i="9" s="1"/>
  <c r="B915" i="9" s="1"/>
  <c r="B916" i="9" s="1"/>
  <c r="B917" i="9" s="1"/>
  <c r="B918" i="9" s="1"/>
  <c r="B919" i="9" s="1"/>
  <c r="B920" i="9" s="1"/>
  <c r="B921" i="9" s="1"/>
  <c r="B922" i="9" s="1"/>
  <c r="B923" i="9" s="1"/>
  <c r="B924" i="9" s="1"/>
  <c r="B925" i="9" s="1"/>
  <c r="B926" i="9" s="1"/>
  <c r="B927" i="9" s="1"/>
  <c r="B928" i="9" s="1"/>
  <c r="B929" i="9" s="1"/>
  <c r="B930" i="9" s="1"/>
  <c r="B931" i="9" s="1"/>
  <c r="B932" i="9" s="1"/>
  <c r="B933" i="9" s="1"/>
  <c r="B934" i="9" s="1"/>
  <c r="B935" i="9" s="1"/>
  <c r="B936" i="9" s="1"/>
  <c r="B937" i="9" s="1"/>
  <c r="B938" i="9" s="1"/>
  <c r="B939" i="9" s="1"/>
  <c r="B940" i="9" s="1"/>
  <c r="B941" i="9" s="1"/>
  <c r="B942" i="9" s="1"/>
  <c r="B943" i="9" s="1"/>
  <c r="B944" i="9" s="1"/>
  <c r="B945" i="9" s="1"/>
  <c r="B946" i="9" s="1"/>
  <c r="B947" i="9" s="1"/>
  <c r="B948" i="9" s="1"/>
  <c r="B949" i="9" s="1"/>
  <c r="B950" i="9" s="1"/>
  <c r="B951" i="9" s="1"/>
  <c r="B952" i="9" s="1"/>
  <c r="B953" i="9" s="1"/>
  <c r="B954" i="9" s="1"/>
  <c r="B955" i="9" s="1"/>
  <c r="B956" i="9" s="1"/>
  <c r="B957" i="9" s="1"/>
  <c r="B958" i="9" s="1"/>
  <c r="B959" i="9" s="1"/>
  <c r="B960" i="9" s="1"/>
  <c r="B961" i="9" s="1"/>
  <c r="B962" i="9" s="1"/>
  <c r="B963" i="9" s="1"/>
  <c r="B964" i="9" s="1"/>
  <c r="B965" i="9" s="1"/>
  <c r="B966" i="9" s="1"/>
  <c r="B967" i="9" s="1"/>
  <c r="B968" i="9" s="1"/>
  <c r="B969" i="9" s="1"/>
  <c r="B970" i="9" s="1"/>
  <c r="B971" i="9" s="1"/>
  <c r="B972" i="9" s="1"/>
  <c r="B973" i="9" s="1"/>
  <c r="B974" i="9" s="1"/>
  <c r="B975" i="9" s="1"/>
  <c r="B976" i="9" s="1"/>
  <c r="B977" i="9" s="1"/>
  <c r="B978" i="9" s="1"/>
  <c r="B979" i="9" s="1"/>
  <c r="B980" i="9" s="1"/>
  <c r="B981" i="9" s="1"/>
  <c r="B982" i="9" s="1"/>
  <c r="B983" i="9" s="1"/>
  <c r="B984" i="9" s="1"/>
  <c r="B985" i="9" s="1"/>
  <c r="B986" i="9" s="1"/>
  <c r="B987" i="9" s="1"/>
  <c r="B988" i="9" s="1"/>
  <c r="B989" i="9" s="1"/>
  <c r="B990" i="9" s="1"/>
  <c r="B991" i="9" s="1"/>
  <c r="B992" i="9" s="1"/>
  <c r="B993" i="9" s="1"/>
  <c r="B994" i="9" s="1"/>
  <c r="B995" i="9" s="1"/>
  <c r="B996" i="9" s="1"/>
  <c r="B997" i="9" s="1"/>
  <c r="B998" i="9" s="1"/>
  <c r="B999" i="9" s="1"/>
  <c r="B1000" i="9" s="1"/>
  <c r="B1001" i="9" s="1"/>
  <c r="B1002" i="9" s="1"/>
  <c r="B1003" i="9" s="1"/>
  <c r="B1004" i="9" s="1"/>
  <c r="B1005" i="9" s="1"/>
  <c r="B1006" i="9" s="1"/>
  <c r="B1007" i="9" s="1"/>
  <c r="B1008" i="9" s="1"/>
  <c r="B1009" i="9" s="1"/>
  <c r="B1010" i="9" s="1"/>
  <c r="B1011" i="9" s="1"/>
  <c r="B1012" i="9" s="1"/>
  <c r="B1013" i="9" s="1"/>
  <c r="B1014" i="9" s="1"/>
  <c r="B1015" i="9" s="1"/>
  <c r="B1016" i="9" s="1"/>
  <c r="B1017" i="9" s="1"/>
  <c r="B1018" i="9" s="1"/>
  <c r="B1019" i="9" s="1"/>
  <c r="B1020" i="9" s="1"/>
  <c r="B1021" i="9" s="1"/>
  <c r="B1022" i="9" s="1"/>
  <c r="B1023" i="9" s="1"/>
  <c r="B1024" i="9" s="1"/>
  <c r="B1025" i="9" s="1"/>
  <c r="B1026" i="9" s="1"/>
  <c r="B1027" i="9" s="1"/>
  <c r="B1028" i="9" s="1"/>
  <c r="B1029" i="9" s="1"/>
  <c r="B1030" i="9" s="1"/>
  <c r="B1031" i="9" s="1"/>
  <c r="B1032" i="9" s="1"/>
  <c r="B1033" i="9" s="1"/>
  <c r="B1034" i="9" s="1"/>
  <c r="B1035" i="9" s="1"/>
  <c r="B1036" i="9" s="1"/>
  <c r="B1037" i="9" s="1"/>
  <c r="B1038" i="9" s="1"/>
  <c r="B1039" i="9" s="1"/>
  <c r="B1040" i="9" s="1"/>
  <c r="B1041" i="9" s="1"/>
  <c r="B1042" i="9" s="1"/>
  <c r="B1043" i="9" s="1"/>
  <c r="B1044" i="9" s="1"/>
  <c r="B1045" i="9" s="1"/>
  <c r="B1046" i="9" s="1"/>
  <c r="B1047" i="9" s="1"/>
  <c r="B1048" i="9" s="1"/>
  <c r="B1049" i="9" s="1"/>
  <c r="B1050" i="9" s="1"/>
  <c r="B1051" i="9" s="1"/>
  <c r="B1052" i="9" s="1"/>
  <c r="B1053" i="9" s="1"/>
  <c r="B1054" i="9" s="1"/>
  <c r="B1055" i="9" s="1"/>
  <c r="B1056" i="9" s="1"/>
  <c r="B1057" i="9" s="1"/>
  <c r="B1058" i="9" s="1"/>
  <c r="B1059" i="9" s="1"/>
  <c r="B1060" i="9" s="1"/>
  <c r="B1061" i="9" s="1"/>
  <c r="B1062" i="9" s="1"/>
  <c r="B1063" i="9" s="1"/>
  <c r="B1064" i="9" s="1"/>
  <c r="B1065" i="9" s="1"/>
  <c r="B1066" i="9" s="1"/>
  <c r="B1067" i="9" s="1"/>
  <c r="B1068" i="9" s="1"/>
  <c r="B1069" i="9" s="1"/>
  <c r="B1070" i="9" s="1"/>
  <c r="B1071" i="9" s="1"/>
  <c r="B1072" i="9" s="1"/>
  <c r="B1073" i="9" s="1"/>
  <c r="B1074" i="9" s="1"/>
  <c r="B1075" i="9" s="1"/>
  <c r="B1076" i="9" s="1"/>
  <c r="B1077" i="9" s="1"/>
  <c r="B1078" i="9" s="1"/>
  <c r="B1079" i="9" s="1"/>
  <c r="B1080" i="9" s="1"/>
  <c r="B1081" i="9" s="1"/>
  <c r="B1082" i="9" s="1"/>
  <c r="B1083" i="9" s="1"/>
  <c r="B1084" i="9" s="1"/>
  <c r="B1085" i="9" s="1"/>
  <c r="B1086" i="9" s="1"/>
  <c r="B1087" i="9" s="1"/>
  <c r="B1088" i="9" s="1"/>
  <c r="B1089" i="9" s="1"/>
  <c r="B1090" i="9" s="1"/>
  <c r="B1091" i="9" s="1"/>
  <c r="B1092" i="9" s="1"/>
  <c r="B1093" i="9" s="1"/>
  <c r="B1094" i="9" s="1"/>
  <c r="B1095" i="9" s="1"/>
  <c r="B1096" i="9" s="1"/>
  <c r="B1097" i="9" s="1"/>
  <c r="B1098" i="9" s="1"/>
  <c r="B1099" i="9" s="1"/>
  <c r="B1100" i="9" s="1"/>
  <c r="B1101" i="9" s="1"/>
  <c r="B1102" i="9" s="1"/>
  <c r="B1103" i="9" s="1"/>
  <c r="B1104" i="9" s="1"/>
  <c r="B1105" i="9" s="1"/>
  <c r="B1106" i="9" s="1"/>
  <c r="B1107" i="9" s="1"/>
  <c r="B1108" i="9" s="1"/>
  <c r="B1109" i="9" s="1"/>
  <c r="B1110" i="9" s="1"/>
  <c r="B1111" i="9" s="1"/>
  <c r="B1112" i="9" s="1"/>
  <c r="B1113" i="9" s="1"/>
  <c r="B1114" i="9" s="1"/>
  <c r="B1115" i="9" s="1"/>
  <c r="B1116" i="9" s="1"/>
  <c r="B1117" i="9" s="1"/>
  <c r="B1118" i="9" s="1"/>
  <c r="B1119" i="9" s="1"/>
  <c r="B1120" i="9" s="1"/>
  <c r="B1121" i="9" s="1"/>
  <c r="B1122" i="9" s="1"/>
  <c r="B1123" i="9" s="1"/>
  <c r="B1124" i="9" s="1"/>
  <c r="B1125" i="9" s="1"/>
  <c r="B1126" i="9" s="1"/>
  <c r="B1127" i="9" s="1"/>
  <c r="B1128" i="9" s="1"/>
  <c r="B1129" i="9" s="1"/>
  <c r="B1130" i="9" s="1"/>
  <c r="B1131" i="9" s="1"/>
  <c r="B1132" i="9" s="1"/>
  <c r="B1133" i="9" s="1"/>
  <c r="B1134" i="9" s="1"/>
  <c r="B1135" i="9" s="1"/>
  <c r="B1136" i="9" s="1"/>
  <c r="E465" i="8"/>
  <c r="D465" i="8"/>
  <c r="H466" i="8" s="1"/>
  <c r="C486" i="8"/>
  <c r="B487" i="8"/>
  <c r="E481" i="7"/>
  <c r="D481" i="7"/>
  <c r="H482" i="7" s="1"/>
  <c r="B488" i="7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1004" i="7" s="1"/>
  <c r="B1005" i="7" s="1"/>
  <c r="B1006" i="7" s="1"/>
  <c r="B1007" i="7" s="1"/>
  <c r="B1008" i="7" s="1"/>
  <c r="B1009" i="7" s="1"/>
  <c r="B1010" i="7" s="1"/>
  <c r="B1011" i="7" s="1"/>
  <c r="B1012" i="7" s="1"/>
  <c r="B1013" i="7" s="1"/>
  <c r="B1014" i="7" s="1"/>
  <c r="B1015" i="7" s="1"/>
  <c r="B1016" i="7" s="1"/>
  <c r="B1017" i="7" s="1"/>
  <c r="B1018" i="7" s="1"/>
  <c r="B1019" i="7" s="1"/>
  <c r="B1020" i="7" s="1"/>
  <c r="B1021" i="7" s="1"/>
  <c r="B1022" i="7" s="1"/>
  <c r="B1023" i="7" s="1"/>
  <c r="B1024" i="7" s="1"/>
  <c r="B1025" i="7" s="1"/>
  <c r="B1026" i="7" s="1"/>
  <c r="B1027" i="7" s="1"/>
  <c r="B1028" i="7" s="1"/>
  <c r="B1029" i="7" s="1"/>
  <c r="B1030" i="7" s="1"/>
  <c r="B1031" i="7" s="1"/>
  <c r="B1032" i="7" s="1"/>
  <c r="B1033" i="7" s="1"/>
  <c r="B1034" i="7" s="1"/>
  <c r="B1035" i="7" s="1"/>
  <c r="B1036" i="7" s="1"/>
  <c r="B1037" i="7" s="1"/>
  <c r="B1038" i="7" s="1"/>
  <c r="B1039" i="7" s="1"/>
  <c r="B1040" i="7" s="1"/>
  <c r="B1041" i="7" s="1"/>
  <c r="B1042" i="7" s="1"/>
  <c r="B1043" i="7" s="1"/>
  <c r="B1044" i="7" s="1"/>
  <c r="B1045" i="7" s="1"/>
  <c r="B1046" i="7" s="1"/>
  <c r="B1047" i="7" s="1"/>
  <c r="B1048" i="7" s="1"/>
  <c r="B1049" i="7" s="1"/>
  <c r="B1050" i="7" s="1"/>
  <c r="B1051" i="7" s="1"/>
  <c r="B1052" i="7" s="1"/>
  <c r="B1053" i="7" s="1"/>
  <c r="B1054" i="7" s="1"/>
  <c r="B1055" i="7" s="1"/>
  <c r="B1056" i="7" s="1"/>
  <c r="B1057" i="7" s="1"/>
  <c r="B1058" i="7" s="1"/>
  <c r="B1059" i="7" s="1"/>
  <c r="B1060" i="7" s="1"/>
  <c r="B1061" i="7" s="1"/>
  <c r="B1062" i="7" s="1"/>
  <c r="B1063" i="7" s="1"/>
  <c r="B1064" i="7" s="1"/>
  <c r="B1065" i="7" s="1"/>
  <c r="B1066" i="7" s="1"/>
  <c r="B1067" i="7" s="1"/>
  <c r="B1068" i="7" s="1"/>
  <c r="B1069" i="7" s="1"/>
  <c r="B1070" i="7" s="1"/>
  <c r="B1071" i="7" s="1"/>
  <c r="B1072" i="7" s="1"/>
  <c r="B1073" i="7" s="1"/>
  <c r="B1074" i="7" s="1"/>
  <c r="B1075" i="7" s="1"/>
  <c r="B1076" i="7" s="1"/>
  <c r="B1077" i="7" s="1"/>
  <c r="B1078" i="7" s="1"/>
  <c r="B1079" i="7" s="1"/>
  <c r="B1080" i="7" s="1"/>
  <c r="B1081" i="7" s="1"/>
  <c r="B1082" i="7" s="1"/>
  <c r="B1083" i="7" s="1"/>
  <c r="B1084" i="7" s="1"/>
  <c r="B1085" i="7" s="1"/>
  <c r="B1086" i="7" s="1"/>
  <c r="B1087" i="7" s="1"/>
  <c r="B1088" i="7" s="1"/>
  <c r="B1089" i="7" s="1"/>
  <c r="B1090" i="7" s="1"/>
  <c r="B1091" i="7" s="1"/>
  <c r="B1092" i="7" s="1"/>
  <c r="B1093" i="7" s="1"/>
  <c r="B1094" i="7" s="1"/>
  <c r="B1095" i="7" s="1"/>
  <c r="B1096" i="7" s="1"/>
  <c r="B1097" i="7" s="1"/>
  <c r="B1098" i="7" s="1"/>
  <c r="B1099" i="7" s="1"/>
  <c r="B1100" i="7" s="1"/>
  <c r="B1101" i="7" s="1"/>
  <c r="B1102" i="7" s="1"/>
  <c r="B1103" i="7" s="1"/>
  <c r="B1104" i="7" s="1"/>
  <c r="B1105" i="7" s="1"/>
  <c r="B1106" i="7" s="1"/>
  <c r="B1107" i="7" s="1"/>
  <c r="B1108" i="7" s="1"/>
  <c r="B1109" i="7" s="1"/>
  <c r="B1110" i="7" s="1"/>
  <c r="B1111" i="7" s="1"/>
  <c r="B1112" i="7" s="1"/>
  <c r="B1113" i="7" s="1"/>
  <c r="B1114" i="7" s="1"/>
  <c r="B1115" i="7" s="1"/>
  <c r="B1116" i="7" s="1"/>
  <c r="B1117" i="7" s="1"/>
  <c r="B1118" i="7" s="1"/>
  <c r="B1119" i="7" s="1"/>
  <c r="B1120" i="7" s="1"/>
  <c r="B1121" i="7" s="1"/>
  <c r="B1122" i="7" s="1"/>
  <c r="B1123" i="7" s="1"/>
  <c r="B1124" i="7" s="1"/>
  <c r="B1125" i="7" s="1"/>
  <c r="B1126" i="7" s="1"/>
  <c r="B1127" i="7" s="1"/>
  <c r="B1128" i="7" s="1"/>
  <c r="B1129" i="7" s="1"/>
  <c r="B1130" i="7" s="1"/>
  <c r="B1131" i="7" s="1"/>
  <c r="B1132" i="7" s="1"/>
  <c r="B1133" i="7" s="1"/>
  <c r="B1134" i="7" s="1"/>
  <c r="B1135" i="7" s="1"/>
  <c r="B1136" i="7" s="1"/>
  <c r="C487" i="7"/>
  <c r="E481" i="6"/>
  <c r="D481" i="6"/>
  <c r="G482" i="6" s="1"/>
  <c r="C485" i="6"/>
  <c r="B486" i="6"/>
  <c r="F481" i="3"/>
  <c r="G244" i="3"/>
  <c r="I245" i="3" s="1"/>
  <c r="E483" i="10" l="1"/>
  <c r="D483" i="10"/>
  <c r="G484" i="10" s="1"/>
  <c r="B488" i="10"/>
  <c r="B489" i="10" s="1"/>
  <c r="B490" i="10" s="1"/>
  <c r="B491" i="10" s="1"/>
  <c r="B492" i="10" s="1"/>
  <c r="B493" i="10" s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510" i="10" s="1"/>
  <c r="B511" i="10" s="1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534" i="10" s="1"/>
  <c r="B535" i="10" s="1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B558" i="10" s="1"/>
  <c r="B559" i="10" s="1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B582" i="10" s="1"/>
  <c r="B583" i="10" s="1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606" i="10" s="1"/>
  <c r="B607" i="10" s="1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B620" i="10" s="1"/>
  <c r="B621" i="10" s="1"/>
  <c r="B622" i="10" s="1"/>
  <c r="B623" i="10" s="1"/>
  <c r="B624" i="10" s="1"/>
  <c r="B625" i="10" s="1"/>
  <c r="B626" i="10" s="1"/>
  <c r="B627" i="10" s="1"/>
  <c r="B628" i="10" s="1"/>
  <c r="B629" i="10" s="1"/>
  <c r="B630" i="10" s="1"/>
  <c r="B631" i="10" s="1"/>
  <c r="B632" i="10" s="1"/>
  <c r="B633" i="10" s="1"/>
  <c r="B634" i="10" s="1"/>
  <c r="B635" i="10" s="1"/>
  <c r="B636" i="10" s="1"/>
  <c r="B637" i="10" s="1"/>
  <c r="B638" i="10" s="1"/>
  <c r="B639" i="10" s="1"/>
  <c r="B640" i="10" s="1"/>
  <c r="B641" i="10" s="1"/>
  <c r="B642" i="10" s="1"/>
  <c r="B643" i="10" s="1"/>
  <c r="B644" i="10" s="1"/>
  <c r="B645" i="10" s="1"/>
  <c r="B646" i="10" s="1"/>
  <c r="B647" i="10" s="1"/>
  <c r="B648" i="10" s="1"/>
  <c r="B649" i="10" s="1"/>
  <c r="B650" i="10" s="1"/>
  <c r="B651" i="10" s="1"/>
  <c r="B652" i="10" s="1"/>
  <c r="B653" i="10" s="1"/>
  <c r="B654" i="10" s="1"/>
  <c r="B655" i="10" s="1"/>
  <c r="B656" i="10" s="1"/>
  <c r="B657" i="10" s="1"/>
  <c r="B658" i="10" s="1"/>
  <c r="B659" i="10" s="1"/>
  <c r="B660" i="10" s="1"/>
  <c r="B661" i="10" s="1"/>
  <c r="B662" i="10" s="1"/>
  <c r="B663" i="10" s="1"/>
  <c r="B664" i="10" s="1"/>
  <c r="B665" i="10" s="1"/>
  <c r="B666" i="10" s="1"/>
  <c r="B667" i="10" s="1"/>
  <c r="B668" i="10" s="1"/>
  <c r="B669" i="10" s="1"/>
  <c r="B670" i="10" s="1"/>
  <c r="B671" i="10" s="1"/>
  <c r="B672" i="10" s="1"/>
  <c r="B673" i="10" s="1"/>
  <c r="B674" i="10" s="1"/>
  <c r="B675" i="10" s="1"/>
  <c r="B676" i="10" s="1"/>
  <c r="B677" i="10" s="1"/>
  <c r="B678" i="10" s="1"/>
  <c r="B679" i="10" s="1"/>
  <c r="B680" i="10" s="1"/>
  <c r="B681" i="10" s="1"/>
  <c r="B682" i="10" s="1"/>
  <c r="B683" i="10" s="1"/>
  <c r="B684" i="10" s="1"/>
  <c r="B685" i="10" s="1"/>
  <c r="B686" i="10" s="1"/>
  <c r="B687" i="10" s="1"/>
  <c r="B688" i="10" s="1"/>
  <c r="B689" i="10" s="1"/>
  <c r="B690" i="10" s="1"/>
  <c r="B691" i="10" s="1"/>
  <c r="B692" i="10" s="1"/>
  <c r="B693" i="10" s="1"/>
  <c r="B694" i="10" s="1"/>
  <c r="B695" i="10" s="1"/>
  <c r="B696" i="10" s="1"/>
  <c r="B697" i="10" s="1"/>
  <c r="B698" i="10" s="1"/>
  <c r="B699" i="10" s="1"/>
  <c r="B700" i="10" s="1"/>
  <c r="B701" i="10" s="1"/>
  <c r="B702" i="10" s="1"/>
  <c r="B703" i="10" s="1"/>
  <c r="B704" i="10" s="1"/>
  <c r="B705" i="10" s="1"/>
  <c r="B706" i="10" s="1"/>
  <c r="B707" i="10" s="1"/>
  <c r="B708" i="10" s="1"/>
  <c r="B709" i="10" s="1"/>
  <c r="B710" i="10" s="1"/>
  <c r="B711" i="10" s="1"/>
  <c r="B712" i="10" s="1"/>
  <c r="B713" i="10" s="1"/>
  <c r="B714" i="10" s="1"/>
  <c r="B715" i="10" s="1"/>
  <c r="B716" i="10" s="1"/>
  <c r="B717" i="10" s="1"/>
  <c r="B718" i="10" s="1"/>
  <c r="B719" i="10" s="1"/>
  <c r="B720" i="10" s="1"/>
  <c r="B721" i="10" s="1"/>
  <c r="B722" i="10" s="1"/>
  <c r="B723" i="10" s="1"/>
  <c r="B724" i="10" s="1"/>
  <c r="B725" i="10" s="1"/>
  <c r="B726" i="10" s="1"/>
  <c r="B727" i="10" s="1"/>
  <c r="B728" i="10" s="1"/>
  <c r="B729" i="10" s="1"/>
  <c r="B730" i="10" s="1"/>
  <c r="B731" i="10" s="1"/>
  <c r="B732" i="10" s="1"/>
  <c r="B733" i="10" s="1"/>
  <c r="B734" i="10" s="1"/>
  <c r="B735" i="10" s="1"/>
  <c r="B736" i="10" s="1"/>
  <c r="B737" i="10" s="1"/>
  <c r="B738" i="10" s="1"/>
  <c r="B739" i="10" s="1"/>
  <c r="B740" i="10" s="1"/>
  <c r="B741" i="10" s="1"/>
  <c r="B742" i="10" s="1"/>
  <c r="B743" i="10" s="1"/>
  <c r="B744" i="10" s="1"/>
  <c r="B745" i="10" s="1"/>
  <c r="B746" i="10" s="1"/>
  <c r="B747" i="10" s="1"/>
  <c r="B748" i="10" s="1"/>
  <c r="B749" i="10" s="1"/>
  <c r="B750" i="10" s="1"/>
  <c r="B751" i="10" s="1"/>
  <c r="B752" i="10" s="1"/>
  <c r="B753" i="10" s="1"/>
  <c r="B754" i="10" s="1"/>
  <c r="B755" i="10" s="1"/>
  <c r="B756" i="10" s="1"/>
  <c r="B757" i="10" s="1"/>
  <c r="B758" i="10" s="1"/>
  <c r="B759" i="10" s="1"/>
  <c r="B760" i="10" s="1"/>
  <c r="B761" i="10" s="1"/>
  <c r="B762" i="10" s="1"/>
  <c r="B763" i="10" s="1"/>
  <c r="B764" i="10" s="1"/>
  <c r="B765" i="10" s="1"/>
  <c r="B766" i="10" s="1"/>
  <c r="B767" i="10" s="1"/>
  <c r="B768" i="10" s="1"/>
  <c r="B769" i="10" s="1"/>
  <c r="B770" i="10" s="1"/>
  <c r="B771" i="10" s="1"/>
  <c r="B772" i="10" s="1"/>
  <c r="B773" i="10" s="1"/>
  <c r="B774" i="10" s="1"/>
  <c r="B775" i="10" s="1"/>
  <c r="B776" i="10" s="1"/>
  <c r="B777" i="10" s="1"/>
  <c r="B778" i="10" s="1"/>
  <c r="B779" i="10" s="1"/>
  <c r="B780" i="10" s="1"/>
  <c r="B781" i="10" s="1"/>
  <c r="B782" i="10" s="1"/>
  <c r="B783" i="10" s="1"/>
  <c r="B784" i="10" s="1"/>
  <c r="B785" i="10" s="1"/>
  <c r="B786" i="10" s="1"/>
  <c r="B787" i="10" s="1"/>
  <c r="B788" i="10" s="1"/>
  <c r="B789" i="10" s="1"/>
  <c r="B790" i="10" s="1"/>
  <c r="B791" i="10" s="1"/>
  <c r="B792" i="10" s="1"/>
  <c r="B793" i="10" s="1"/>
  <c r="B794" i="10" s="1"/>
  <c r="B795" i="10" s="1"/>
  <c r="B796" i="10" s="1"/>
  <c r="B797" i="10" s="1"/>
  <c r="B798" i="10" s="1"/>
  <c r="B799" i="10" s="1"/>
  <c r="B800" i="10" s="1"/>
  <c r="B801" i="10" s="1"/>
  <c r="B802" i="10" s="1"/>
  <c r="B803" i="10" s="1"/>
  <c r="B804" i="10" s="1"/>
  <c r="B805" i="10" s="1"/>
  <c r="B806" i="10" s="1"/>
  <c r="B807" i="10" s="1"/>
  <c r="B808" i="10" s="1"/>
  <c r="B809" i="10" s="1"/>
  <c r="B810" i="10" s="1"/>
  <c r="B811" i="10" s="1"/>
  <c r="B812" i="10" s="1"/>
  <c r="B813" i="10" s="1"/>
  <c r="B814" i="10" s="1"/>
  <c r="B815" i="10" s="1"/>
  <c r="B816" i="10" s="1"/>
  <c r="B817" i="10" s="1"/>
  <c r="B818" i="10" s="1"/>
  <c r="B819" i="10" s="1"/>
  <c r="B820" i="10" s="1"/>
  <c r="B821" i="10" s="1"/>
  <c r="B822" i="10" s="1"/>
  <c r="B823" i="10" s="1"/>
  <c r="B824" i="10" s="1"/>
  <c r="B825" i="10" s="1"/>
  <c r="B826" i="10" s="1"/>
  <c r="B827" i="10" s="1"/>
  <c r="B828" i="10" s="1"/>
  <c r="B829" i="10" s="1"/>
  <c r="B830" i="10" s="1"/>
  <c r="B831" i="10" s="1"/>
  <c r="B832" i="10" s="1"/>
  <c r="B833" i="10" s="1"/>
  <c r="B834" i="10" s="1"/>
  <c r="B835" i="10" s="1"/>
  <c r="B836" i="10" s="1"/>
  <c r="B837" i="10" s="1"/>
  <c r="B838" i="10" s="1"/>
  <c r="B839" i="10" s="1"/>
  <c r="B840" i="10" s="1"/>
  <c r="B841" i="10" s="1"/>
  <c r="B842" i="10" s="1"/>
  <c r="B843" i="10" s="1"/>
  <c r="B844" i="10" s="1"/>
  <c r="B845" i="10" s="1"/>
  <c r="B846" i="10" s="1"/>
  <c r="B847" i="10" s="1"/>
  <c r="B848" i="10" s="1"/>
  <c r="B849" i="10" s="1"/>
  <c r="B850" i="10" s="1"/>
  <c r="B851" i="10" s="1"/>
  <c r="B852" i="10" s="1"/>
  <c r="B853" i="10" s="1"/>
  <c r="B854" i="10" s="1"/>
  <c r="B855" i="10" s="1"/>
  <c r="B856" i="10" s="1"/>
  <c r="B857" i="10" s="1"/>
  <c r="B858" i="10" s="1"/>
  <c r="B859" i="10" s="1"/>
  <c r="B860" i="10" s="1"/>
  <c r="B861" i="10" s="1"/>
  <c r="B862" i="10" s="1"/>
  <c r="B863" i="10" s="1"/>
  <c r="B864" i="10" s="1"/>
  <c r="B865" i="10" s="1"/>
  <c r="B866" i="10" s="1"/>
  <c r="B867" i="10" s="1"/>
  <c r="B868" i="10" s="1"/>
  <c r="B869" i="10" s="1"/>
  <c r="B870" i="10" s="1"/>
  <c r="B871" i="10" s="1"/>
  <c r="B872" i="10" s="1"/>
  <c r="B873" i="10" s="1"/>
  <c r="B874" i="10" s="1"/>
  <c r="B875" i="10" s="1"/>
  <c r="B876" i="10" s="1"/>
  <c r="B877" i="10" s="1"/>
  <c r="B878" i="10" s="1"/>
  <c r="B879" i="10" s="1"/>
  <c r="B880" i="10" s="1"/>
  <c r="B881" i="10" s="1"/>
  <c r="B882" i="10" s="1"/>
  <c r="B883" i="10" s="1"/>
  <c r="B884" i="10" s="1"/>
  <c r="B885" i="10" s="1"/>
  <c r="B886" i="10" s="1"/>
  <c r="B887" i="10" s="1"/>
  <c r="B888" i="10" s="1"/>
  <c r="B889" i="10" s="1"/>
  <c r="B890" i="10" s="1"/>
  <c r="B891" i="10" s="1"/>
  <c r="B892" i="10" s="1"/>
  <c r="B893" i="10" s="1"/>
  <c r="B894" i="10" s="1"/>
  <c r="B895" i="10" s="1"/>
  <c r="B896" i="10" s="1"/>
  <c r="B897" i="10" s="1"/>
  <c r="B898" i="10" s="1"/>
  <c r="B899" i="10" s="1"/>
  <c r="B900" i="10" s="1"/>
  <c r="B901" i="10" s="1"/>
  <c r="B902" i="10" s="1"/>
  <c r="B903" i="10" s="1"/>
  <c r="B904" i="10" s="1"/>
  <c r="B905" i="10" s="1"/>
  <c r="B906" i="10" s="1"/>
  <c r="B907" i="10" s="1"/>
  <c r="B908" i="10" s="1"/>
  <c r="B909" i="10" s="1"/>
  <c r="B910" i="10" s="1"/>
  <c r="B911" i="10" s="1"/>
  <c r="B912" i="10" s="1"/>
  <c r="B913" i="10" s="1"/>
  <c r="B914" i="10" s="1"/>
  <c r="B915" i="10" s="1"/>
  <c r="B916" i="10" s="1"/>
  <c r="B917" i="10" s="1"/>
  <c r="B918" i="10" s="1"/>
  <c r="B919" i="10" s="1"/>
  <c r="B920" i="10" s="1"/>
  <c r="B921" i="10" s="1"/>
  <c r="B922" i="10" s="1"/>
  <c r="B923" i="10" s="1"/>
  <c r="B924" i="10" s="1"/>
  <c r="B925" i="10" s="1"/>
  <c r="B926" i="10" s="1"/>
  <c r="B927" i="10" s="1"/>
  <c r="B928" i="10" s="1"/>
  <c r="B929" i="10" s="1"/>
  <c r="B930" i="10" s="1"/>
  <c r="B931" i="10" s="1"/>
  <c r="B932" i="10" s="1"/>
  <c r="B933" i="10" s="1"/>
  <c r="B934" i="10" s="1"/>
  <c r="B935" i="10" s="1"/>
  <c r="B936" i="10" s="1"/>
  <c r="B937" i="10" s="1"/>
  <c r="B938" i="10" s="1"/>
  <c r="B939" i="10" s="1"/>
  <c r="B940" i="10" s="1"/>
  <c r="B941" i="10" s="1"/>
  <c r="B942" i="10" s="1"/>
  <c r="B943" i="10" s="1"/>
  <c r="B944" i="10" s="1"/>
  <c r="B945" i="10" s="1"/>
  <c r="B946" i="10" s="1"/>
  <c r="B947" i="10" s="1"/>
  <c r="B948" i="10" s="1"/>
  <c r="B949" i="10" s="1"/>
  <c r="B950" i="10" s="1"/>
  <c r="B951" i="10" s="1"/>
  <c r="B952" i="10" s="1"/>
  <c r="B953" i="10" s="1"/>
  <c r="B954" i="10" s="1"/>
  <c r="B955" i="10" s="1"/>
  <c r="B956" i="10" s="1"/>
  <c r="B957" i="10" s="1"/>
  <c r="B958" i="10" s="1"/>
  <c r="B959" i="10" s="1"/>
  <c r="B960" i="10" s="1"/>
  <c r="B961" i="10" s="1"/>
  <c r="B962" i="10" s="1"/>
  <c r="B963" i="10" s="1"/>
  <c r="B964" i="10" s="1"/>
  <c r="B965" i="10" s="1"/>
  <c r="B966" i="10" s="1"/>
  <c r="B967" i="10" s="1"/>
  <c r="B968" i="10" s="1"/>
  <c r="B969" i="10" s="1"/>
  <c r="B970" i="10" s="1"/>
  <c r="B971" i="10" s="1"/>
  <c r="B972" i="10" s="1"/>
  <c r="B973" i="10" s="1"/>
  <c r="B974" i="10" s="1"/>
  <c r="B975" i="10" s="1"/>
  <c r="B976" i="10" s="1"/>
  <c r="B977" i="10" s="1"/>
  <c r="B978" i="10" s="1"/>
  <c r="B979" i="10" s="1"/>
  <c r="B980" i="10" s="1"/>
  <c r="B981" i="10" s="1"/>
  <c r="B982" i="10" s="1"/>
  <c r="B983" i="10" s="1"/>
  <c r="B984" i="10" s="1"/>
  <c r="B985" i="10" s="1"/>
  <c r="B986" i="10" s="1"/>
  <c r="B987" i="10" s="1"/>
  <c r="B988" i="10" s="1"/>
  <c r="B989" i="10" s="1"/>
  <c r="B990" i="10" s="1"/>
  <c r="B991" i="10" s="1"/>
  <c r="B992" i="10" s="1"/>
  <c r="B993" i="10" s="1"/>
  <c r="B994" i="10" s="1"/>
  <c r="B995" i="10" s="1"/>
  <c r="B996" i="10" s="1"/>
  <c r="B997" i="10" s="1"/>
  <c r="B998" i="10" s="1"/>
  <c r="B999" i="10" s="1"/>
  <c r="B1000" i="10" s="1"/>
  <c r="B1001" i="10" s="1"/>
  <c r="B1002" i="10" s="1"/>
  <c r="B1003" i="10" s="1"/>
  <c r="B1004" i="10" s="1"/>
  <c r="B1005" i="10" s="1"/>
  <c r="B1006" i="10" s="1"/>
  <c r="B1007" i="10" s="1"/>
  <c r="B1008" i="10" s="1"/>
  <c r="B1009" i="10" s="1"/>
  <c r="B1010" i="10" s="1"/>
  <c r="B1011" i="10" s="1"/>
  <c r="B1012" i="10" s="1"/>
  <c r="B1013" i="10" s="1"/>
  <c r="B1014" i="10" s="1"/>
  <c r="B1015" i="10" s="1"/>
  <c r="B1016" i="10" s="1"/>
  <c r="B1017" i="10" s="1"/>
  <c r="B1018" i="10" s="1"/>
  <c r="B1019" i="10" s="1"/>
  <c r="B1020" i="10" s="1"/>
  <c r="B1021" i="10" s="1"/>
  <c r="B1022" i="10" s="1"/>
  <c r="B1023" i="10" s="1"/>
  <c r="B1024" i="10" s="1"/>
  <c r="B1025" i="10" s="1"/>
  <c r="B1026" i="10" s="1"/>
  <c r="B1027" i="10" s="1"/>
  <c r="B1028" i="10" s="1"/>
  <c r="B1029" i="10" s="1"/>
  <c r="B1030" i="10" s="1"/>
  <c r="B1031" i="10" s="1"/>
  <c r="B1032" i="10" s="1"/>
  <c r="B1033" i="10" s="1"/>
  <c r="B1034" i="10" s="1"/>
  <c r="B1035" i="10" s="1"/>
  <c r="B1036" i="10" s="1"/>
  <c r="B1037" i="10" s="1"/>
  <c r="B1038" i="10" s="1"/>
  <c r="B1039" i="10" s="1"/>
  <c r="B1040" i="10" s="1"/>
  <c r="B1041" i="10" s="1"/>
  <c r="B1042" i="10" s="1"/>
  <c r="B1043" i="10" s="1"/>
  <c r="B1044" i="10" s="1"/>
  <c r="B1045" i="10" s="1"/>
  <c r="B1046" i="10" s="1"/>
  <c r="B1047" i="10" s="1"/>
  <c r="B1048" i="10" s="1"/>
  <c r="B1049" i="10" s="1"/>
  <c r="B1050" i="10" s="1"/>
  <c r="B1051" i="10" s="1"/>
  <c r="B1052" i="10" s="1"/>
  <c r="B1053" i="10" s="1"/>
  <c r="B1054" i="10" s="1"/>
  <c r="B1055" i="10" s="1"/>
  <c r="B1056" i="10" s="1"/>
  <c r="B1057" i="10" s="1"/>
  <c r="B1058" i="10" s="1"/>
  <c r="B1059" i="10" s="1"/>
  <c r="B1060" i="10" s="1"/>
  <c r="B1061" i="10" s="1"/>
  <c r="B1062" i="10" s="1"/>
  <c r="B1063" i="10" s="1"/>
  <c r="B1064" i="10" s="1"/>
  <c r="B1065" i="10" s="1"/>
  <c r="B1066" i="10" s="1"/>
  <c r="B1067" i="10" s="1"/>
  <c r="B1068" i="10" s="1"/>
  <c r="B1069" i="10" s="1"/>
  <c r="B1070" i="10" s="1"/>
  <c r="B1071" i="10" s="1"/>
  <c r="B1072" i="10" s="1"/>
  <c r="B1073" i="10" s="1"/>
  <c r="B1074" i="10" s="1"/>
  <c r="B1075" i="10" s="1"/>
  <c r="B1076" i="10" s="1"/>
  <c r="B1077" i="10" s="1"/>
  <c r="B1078" i="10" s="1"/>
  <c r="B1079" i="10" s="1"/>
  <c r="B1080" i="10" s="1"/>
  <c r="B1081" i="10" s="1"/>
  <c r="B1082" i="10" s="1"/>
  <c r="B1083" i="10" s="1"/>
  <c r="B1084" i="10" s="1"/>
  <c r="B1085" i="10" s="1"/>
  <c r="B1086" i="10" s="1"/>
  <c r="B1087" i="10" s="1"/>
  <c r="B1088" i="10" s="1"/>
  <c r="B1089" i="10" s="1"/>
  <c r="B1090" i="10" s="1"/>
  <c r="B1091" i="10" s="1"/>
  <c r="B1092" i="10" s="1"/>
  <c r="B1093" i="10" s="1"/>
  <c r="B1094" i="10" s="1"/>
  <c r="B1095" i="10" s="1"/>
  <c r="B1096" i="10" s="1"/>
  <c r="B1097" i="10" s="1"/>
  <c r="B1098" i="10" s="1"/>
  <c r="B1099" i="10" s="1"/>
  <c r="B1100" i="10" s="1"/>
  <c r="B1101" i="10" s="1"/>
  <c r="B1102" i="10" s="1"/>
  <c r="B1103" i="10" s="1"/>
  <c r="B1104" i="10" s="1"/>
  <c r="B1105" i="10" s="1"/>
  <c r="B1106" i="10" s="1"/>
  <c r="B1107" i="10" s="1"/>
  <c r="B1108" i="10" s="1"/>
  <c r="B1109" i="10" s="1"/>
  <c r="B1110" i="10" s="1"/>
  <c r="B1111" i="10" s="1"/>
  <c r="B1112" i="10" s="1"/>
  <c r="B1113" i="10" s="1"/>
  <c r="B1114" i="10" s="1"/>
  <c r="B1115" i="10" s="1"/>
  <c r="B1116" i="10" s="1"/>
  <c r="B1117" i="10" s="1"/>
  <c r="B1118" i="10" s="1"/>
  <c r="B1119" i="10" s="1"/>
  <c r="B1120" i="10" s="1"/>
  <c r="B1121" i="10" s="1"/>
  <c r="B1122" i="10" s="1"/>
  <c r="B1123" i="10" s="1"/>
  <c r="B1124" i="10" s="1"/>
  <c r="B1125" i="10" s="1"/>
  <c r="B1126" i="10" s="1"/>
  <c r="B1127" i="10" s="1"/>
  <c r="B1128" i="10" s="1"/>
  <c r="B1129" i="10" s="1"/>
  <c r="B1130" i="10" s="1"/>
  <c r="B1131" i="10" s="1"/>
  <c r="B1132" i="10" s="1"/>
  <c r="B1133" i="10" s="1"/>
  <c r="B1134" i="10" s="1"/>
  <c r="B1135" i="10" s="1"/>
  <c r="B1136" i="10" s="1"/>
  <c r="C487" i="10"/>
  <c r="E482" i="9"/>
  <c r="D482" i="9"/>
  <c r="G483" i="9" s="1"/>
  <c r="E466" i="8"/>
  <c r="D466" i="8"/>
  <c r="H467" i="8" s="1"/>
  <c r="B488" i="8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090" i="8" s="1"/>
  <c r="B1091" i="8" s="1"/>
  <c r="B1092" i="8" s="1"/>
  <c r="B1093" i="8" s="1"/>
  <c r="B1094" i="8" s="1"/>
  <c r="B1095" i="8" s="1"/>
  <c r="B1096" i="8" s="1"/>
  <c r="B1097" i="8" s="1"/>
  <c r="B1098" i="8" s="1"/>
  <c r="B1099" i="8" s="1"/>
  <c r="B1100" i="8" s="1"/>
  <c r="B1101" i="8" s="1"/>
  <c r="B1102" i="8" s="1"/>
  <c r="B1103" i="8" s="1"/>
  <c r="B1104" i="8" s="1"/>
  <c r="B1105" i="8" s="1"/>
  <c r="B1106" i="8" s="1"/>
  <c r="B1107" i="8" s="1"/>
  <c r="B1108" i="8" s="1"/>
  <c r="B1109" i="8" s="1"/>
  <c r="B1110" i="8" s="1"/>
  <c r="B1111" i="8" s="1"/>
  <c r="B1112" i="8" s="1"/>
  <c r="B1113" i="8" s="1"/>
  <c r="B1114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B1131" i="8" s="1"/>
  <c r="B1132" i="8" s="1"/>
  <c r="B1133" i="8" s="1"/>
  <c r="B1134" i="8" s="1"/>
  <c r="B1135" i="8" s="1"/>
  <c r="B1136" i="8" s="1"/>
  <c r="C487" i="8"/>
  <c r="E482" i="7"/>
  <c r="D482" i="7"/>
  <c r="H483" i="7" s="1"/>
  <c r="E482" i="6"/>
  <c r="D482" i="6"/>
  <c r="G483" i="6" s="1"/>
  <c r="B487" i="6"/>
  <c r="C486" i="6"/>
  <c r="H245" i="3"/>
  <c r="F482" i="3"/>
  <c r="E484" i="10" l="1"/>
  <c r="D484" i="10"/>
  <c r="G485" i="10" s="1"/>
  <c r="E483" i="9"/>
  <c r="D483" i="9"/>
  <c r="G484" i="9" s="1"/>
  <c r="E467" i="8"/>
  <c r="D467" i="8"/>
  <c r="H468" i="8" s="1"/>
  <c r="E483" i="7"/>
  <c r="D483" i="7"/>
  <c r="H484" i="7" s="1"/>
  <c r="E483" i="6"/>
  <c r="D483" i="6"/>
  <c r="G484" i="6" s="1"/>
  <c r="B488" i="6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 s="1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 s="1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587" i="6" s="1"/>
  <c r="B588" i="6" s="1"/>
  <c r="B589" i="6" s="1"/>
  <c r="B590" i="6" s="1"/>
  <c r="B591" i="6" s="1"/>
  <c r="B592" i="6" s="1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607" i="6" s="1"/>
  <c r="B608" i="6" s="1"/>
  <c r="B609" i="6" s="1"/>
  <c r="B610" i="6" s="1"/>
  <c r="B611" i="6" s="1"/>
  <c r="B612" i="6" s="1"/>
  <c r="B613" i="6" s="1"/>
  <c r="B614" i="6" s="1"/>
  <c r="B615" i="6" s="1"/>
  <c r="B616" i="6" s="1"/>
  <c r="B617" i="6" s="1"/>
  <c r="B618" i="6" s="1"/>
  <c r="B619" i="6" s="1"/>
  <c r="B620" i="6" s="1"/>
  <c r="B621" i="6" s="1"/>
  <c r="B622" i="6" s="1"/>
  <c r="B623" i="6" s="1"/>
  <c r="B624" i="6" s="1"/>
  <c r="B625" i="6" s="1"/>
  <c r="B626" i="6" s="1"/>
  <c r="B627" i="6" s="1"/>
  <c r="B628" i="6" s="1"/>
  <c r="B629" i="6" s="1"/>
  <c r="B630" i="6" s="1"/>
  <c r="B631" i="6" s="1"/>
  <c r="B632" i="6" s="1"/>
  <c r="B633" i="6" s="1"/>
  <c r="B634" i="6" s="1"/>
  <c r="B635" i="6" s="1"/>
  <c r="B636" i="6" s="1"/>
  <c r="B637" i="6" s="1"/>
  <c r="B638" i="6" s="1"/>
  <c r="B639" i="6" s="1"/>
  <c r="B640" i="6" s="1"/>
  <c r="B641" i="6" s="1"/>
  <c r="B642" i="6" s="1"/>
  <c r="B643" i="6" s="1"/>
  <c r="B644" i="6" s="1"/>
  <c r="B645" i="6" s="1"/>
  <c r="B646" i="6" s="1"/>
  <c r="B647" i="6" s="1"/>
  <c r="B648" i="6" s="1"/>
  <c r="B649" i="6" s="1"/>
  <c r="B650" i="6" s="1"/>
  <c r="B651" i="6" s="1"/>
  <c r="B652" i="6" s="1"/>
  <c r="B653" i="6" s="1"/>
  <c r="B654" i="6" s="1"/>
  <c r="B655" i="6" s="1"/>
  <c r="B656" i="6" s="1"/>
  <c r="B657" i="6" s="1"/>
  <c r="B658" i="6" s="1"/>
  <c r="B659" i="6" s="1"/>
  <c r="B660" i="6" s="1"/>
  <c r="B661" i="6" s="1"/>
  <c r="B662" i="6" s="1"/>
  <c r="B663" i="6" s="1"/>
  <c r="B664" i="6" s="1"/>
  <c r="B665" i="6" s="1"/>
  <c r="B666" i="6" s="1"/>
  <c r="B667" i="6" s="1"/>
  <c r="B668" i="6" s="1"/>
  <c r="B669" i="6" s="1"/>
  <c r="B670" i="6" s="1"/>
  <c r="B671" i="6" s="1"/>
  <c r="B672" i="6" s="1"/>
  <c r="B673" i="6" s="1"/>
  <c r="B674" i="6" s="1"/>
  <c r="B675" i="6" s="1"/>
  <c r="B676" i="6" s="1"/>
  <c r="B677" i="6" s="1"/>
  <c r="B678" i="6" s="1"/>
  <c r="B679" i="6" s="1"/>
  <c r="B680" i="6" s="1"/>
  <c r="B681" i="6" s="1"/>
  <c r="B682" i="6" s="1"/>
  <c r="B683" i="6" s="1"/>
  <c r="B684" i="6" s="1"/>
  <c r="B685" i="6" s="1"/>
  <c r="B686" i="6" s="1"/>
  <c r="B687" i="6" s="1"/>
  <c r="B688" i="6" s="1"/>
  <c r="B689" i="6" s="1"/>
  <c r="B690" i="6" s="1"/>
  <c r="B691" i="6" s="1"/>
  <c r="B692" i="6" s="1"/>
  <c r="B693" i="6" s="1"/>
  <c r="B694" i="6" s="1"/>
  <c r="B695" i="6" s="1"/>
  <c r="B696" i="6" s="1"/>
  <c r="B697" i="6" s="1"/>
  <c r="B698" i="6" s="1"/>
  <c r="B699" i="6" s="1"/>
  <c r="B700" i="6" s="1"/>
  <c r="B701" i="6" s="1"/>
  <c r="B702" i="6" s="1"/>
  <c r="B703" i="6" s="1"/>
  <c r="B704" i="6" s="1"/>
  <c r="B705" i="6" s="1"/>
  <c r="B706" i="6" s="1"/>
  <c r="B707" i="6" s="1"/>
  <c r="B708" i="6" s="1"/>
  <c r="B709" i="6" s="1"/>
  <c r="B710" i="6" s="1"/>
  <c r="B711" i="6" s="1"/>
  <c r="B712" i="6" s="1"/>
  <c r="B713" i="6" s="1"/>
  <c r="B714" i="6" s="1"/>
  <c r="B715" i="6" s="1"/>
  <c r="B716" i="6" s="1"/>
  <c r="B717" i="6" s="1"/>
  <c r="B718" i="6" s="1"/>
  <c r="B719" i="6" s="1"/>
  <c r="B720" i="6" s="1"/>
  <c r="B721" i="6" s="1"/>
  <c r="B722" i="6" s="1"/>
  <c r="B723" i="6" s="1"/>
  <c r="B724" i="6" s="1"/>
  <c r="B725" i="6" s="1"/>
  <c r="B726" i="6" s="1"/>
  <c r="B727" i="6" s="1"/>
  <c r="B728" i="6" s="1"/>
  <c r="B729" i="6" s="1"/>
  <c r="B730" i="6" s="1"/>
  <c r="B731" i="6" s="1"/>
  <c r="B732" i="6" s="1"/>
  <c r="B733" i="6" s="1"/>
  <c r="B734" i="6" s="1"/>
  <c r="B735" i="6" s="1"/>
  <c r="B736" i="6" s="1"/>
  <c r="B737" i="6" s="1"/>
  <c r="B738" i="6" s="1"/>
  <c r="B739" i="6" s="1"/>
  <c r="B740" i="6" s="1"/>
  <c r="B741" i="6" s="1"/>
  <c r="B742" i="6" s="1"/>
  <c r="B743" i="6" s="1"/>
  <c r="B744" i="6" s="1"/>
  <c r="B745" i="6" s="1"/>
  <c r="B746" i="6" s="1"/>
  <c r="B747" i="6" s="1"/>
  <c r="B748" i="6" s="1"/>
  <c r="B749" i="6" s="1"/>
  <c r="B750" i="6" s="1"/>
  <c r="B751" i="6" s="1"/>
  <c r="B752" i="6" s="1"/>
  <c r="B753" i="6" s="1"/>
  <c r="B754" i="6" s="1"/>
  <c r="B755" i="6" s="1"/>
  <c r="B756" i="6" s="1"/>
  <c r="B757" i="6" s="1"/>
  <c r="B758" i="6" s="1"/>
  <c r="B759" i="6" s="1"/>
  <c r="B760" i="6" s="1"/>
  <c r="B761" i="6" s="1"/>
  <c r="B762" i="6" s="1"/>
  <c r="B763" i="6" s="1"/>
  <c r="B764" i="6" s="1"/>
  <c r="B765" i="6" s="1"/>
  <c r="B766" i="6" s="1"/>
  <c r="B767" i="6" s="1"/>
  <c r="B768" i="6" s="1"/>
  <c r="B769" i="6" s="1"/>
  <c r="B770" i="6" s="1"/>
  <c r="B771" i="6" s="1"/>
  <c r="B772" i="6" s="1"/>
  <c r="B773" i="6" s="1"/>
  <c r="B774" i="6" s="1"/>
  <c r="B775" i="6" s="1"/>
  <c r="B776" i="6" s="1"/>
  <c r="B777" i="6" s="1"/>
  <c r="B778" i="6" s="1"/>
  <c r="B779" i="6" s="1"/>
  <c r="B780" i="6" s="1"/>
  <c r="B781" i="6" s="1"/>
  <c r="B782" i="6" s="1"/>
  <c r="B783" i="6" s="1"/>
  <c r="B784" i="6" s="1"/>
  <c r="B785" i="6" s="1"/>
  <c r="B786" i="6" s="1"/>
  <c r="B787" i="6" s="1"/>
  <c r="B788" i="6" s="1"/>
  <c r="B789" i="6" s="1"/>
  <c r="B790" i="6" s="1"/>
  <c r="B791" i="6" s="1"/>
  <c r="B792" i="6" s="1"/>
  <c r="B793" i="6" s="1"/>
  <c r="B794" i="6" s="1"/>
  <c r="B795" i="6" s="1"/>
  <c r="B796" i="6" s="1"/>
  <c r="B797" i="6" s="1"/>
  <c r="B798" i="6" s="1"/>
  <c r="B799" i="6" s="1"/>
  <c r="B800" i="6" s="1"/>
  <c r="B801" i="6" s="1"/>
  <c r="B802" i="6" s="1"/>
  <c r="B803" i="6" s="1"/>
  <c r="B804" i="6" s="1"/>
  <c r="B805" i="6" s="1"/>
  <c r="B806" i="6" s="1"/>
  <c r="B807" i="6" s="1"/>
  <c r="B808" i="6" s="1"/>
  <c r="B809" i="6" s="1"/>
  <c r="B810" i="6" s="1"/>
  <c r="B811" i="6" s="1"/>
  <c r="B812" i="6" s="1"/>
  <c r="B813" i="6" s="1"/>
  <c r="B814" i="6" s="1"/>
  <c r="B815" i="6" s="1"/>
  <c r="B816" i="6" s="1"/>
  <c r="B817" i="6" s="1"/>
  <c r="B818" i="6" s="1"/>
  <c r="B819" i="6" s="1"/>
  <c r="B820" i="6" s="1"/>
  <c r="B821" i="6" s="1"/>
  <c r="B822" i="6" s="1"/>
  <c r="B823" i="6" s="1"/>
  <c r="B824" i="6" s="1"/>
  <c r="B825" i="6" s="1"/>
  <c r="B826" i="6" s="1"/>
  <c r="B827" i="6" s="1"/>
  <c r="B828" i="6" s="1"/>
  <c r="B829" i="6" s="1"/>
  <c r="B830" i="6" s="1"/>
  <c r="B831" i="6" s="1"/>
  <c r="B832" i="6" s="1"/>
  <c r="B833" i="6" s="1"/>
  <c r="B834" i="6" s="1"/>
  <c r="B835" i="6" s="1"/>
  <c r="B836" i="6" s="1"/>
  <c r="B837" i="6" s="1"/>
  <c r="B838" i="6" s="1"/>
  <c r="B839" i="6" s="1"/>
  <c r="B840" i="6" s="1"/>
  <c r="B841" i="6" s="1"/>
  <c r="B842" i="6" s="1"/>
  <c r="B843" i="6" s="1"/>
  <c r="B844" i="6" s="1"/>
  <c r="B845" i="6" s="1"/>
  <c r="B846" i="6" s="1"/>
  <c r="B847" i="6" s="1"/>
  <c r="B848" i="6" s="1"/>
  <c r="B849" i="6" s="1"/>
  <c r="B850" i="6" s="1"/>
  <c r="B851" i="6" s="1"/>
  <c r="B852" i="6" s="1"/>
  <c r="B853" i="6" s="1"/>
  <c r="B854" i="6" s="1"/>
  <c r="B855" i="6" s="1"/>
  <c r="B856" i="6" s="1"/>
  <c r="B857" i="6" s="1"/>
  <c r="B858" i="6" s="1"/>
  <c r="B859" i="6" s="1"/>
  <c r="B860" i="6" s="1"/>
  <c r="B861" i="6" s="1"/>
  <c r="B862" i="6" s="1"/>
  <c r="B863" i="6" s="1"/>
  <c r="B864" i="6" s="1"/>
  <c r="B865" i="6" s="1"/>
  <c r="B866" i="6" s="1"/>
  <c r="B867" i="6" s="1"/>
  <c r="B868" i="6" s="1"/>
  <c r="B869" i="6" s="1"/>
  <c r="B870" i="6" s="1"/>
  <c r="B871" i="6" s="1"/>
  <c r="B872" i="6" s="1"/>
  <c r="B873" i="6" s="1"/>
  <c r="B874" i="6" s="1"/>
  <c r="B875" i="6" s="1"/>
  <c r="B876" i="6" s="1"/>
  <c r="B877" i="6" s="1"/>
  <c r="B878" i="6" s="1"/>
  <c r="B879" i="6" s="1"/>
  <c r="B880" i="6" s="1"/>
  <c r="B881" i="6" s="1"/>
  <c r="B882" i="6" s="1"/>
  <c r="B883" i="6" s="1"/>
  <c r="B884" i="6" s="1"/>
  <c r="B885" i="6" s="1"/>
  <c r="B886" i="6" s="1"/>
  <c r="B887" i="6" s="1"/>
  <c r="B888" i="6" s="1"/>
  <c r="B889" i="6" s="1"/>
  <c r="B890" i="6" s="1"/>
  <c r="B891" i="6" s="1"/>
  <c r="B892" i="6" s="1"/>
  <c r="B893" i="6" s="1"/>
  <c r="B894" i="6" s="1"/>
  <c r="B895" i="6" s="1"/>
  <c r="B896" i="6" s="1"/>
  <c r="B897" i="6" s="1"/>
  <c r="B898" i="6" s="1"/>
  <c r="B899" i="6" s="1"/>
  <c r="B900" i="6" s="1"/>
  <c r="B901" i="6" s="1"/>
  <c r="B902" i="6" s="1"/>
  <c r="B903" i="6" s="1"/>
  <c r="B904" i="6" s="1"/>
  <c r="B905" i="6" s="1"/>
  <c r="B906" i="6" s="1"/>
  <c r="B907" i="6" s="1"/>
  <c r="B908" i="6" s="1"/>
  <c r="B909" i="6" s="1"/>
  <c r="B910" i="6" s="1"/>
  <c r="B911" i="6" s="1"/>
  <c r="B912" i="6" s="1"/>
  <c r="B913" i="6" s="1"/>
  <c r="B914" i="6" s="1"/>
  <c r="B915" i="6" s="1"/>
  <c r="B916" i="6" s="1"/>
  <c r="B917" i="6" s="1"/>
  <c r="B918" i="6" s="1"/>
  <c r="B919" i="6" s="1"/>
  <c r="B920" i="6" s="1"/>
  <c r="B921" i="6" s="1"/>
  <c r="B922" i="6" s="1"/>
  <c r="B923" i="6" s="1"/>
  <c r="B924" i="6" s="1"/>
  <c r="B925" i="6" s="1"/>
  <c r="B926" i="6" s="1"/>
  <c r="B927" i="6" s="1"/>
  <c r="B928" i="6" s="1"/>
  <c r="B929" i="6" s="1"/>
  <c r="B930" i="6" s="1"/>
  <c r="B931" i="6" s="1"/>
  <c r="B932" i="6" s="1"/>
  <c r="B933" i="6" s="1"/>
  <c r="B934" i="6" s="1"/>
  <c r="B935" i="6" s="1"/>
  <c r="B936" i="6" s="1"/>
  <c r="B937" i="6" s="1"/>
  <c r="B938" i="6" s="1"/>
  <c r="B939" i="6" s="1"/>
  <c r="B940" i="6" s="1"/>
  <c r="B941" i="6" s="1"/>
  <c r="B942" i="6" s="1"/>
  <c r="B943" i="6" s="1"/>
  <c r="B944" i="6" s="1"/>
  <c r="B945" i="6" s="1"/>
  <c r="B946" i="6" s="1"/>
  <c r="B947" i="6" s="1"/>
  <c r="B948" i="6" s="1"/>
  <c r="B949" i="6" s="1"/>
  <c r="B950" i="6" s="1"/>
  <c r="B951" i="6" s="1"/>
  <c r="B952" i="6" s="1"/>
  <c r="B953" i="6" s="1"/>
  <c r="B954" i="6" s="1"/>
  <c r="B955" i="6" s="1"/>
  <c r="B956" i="6" s="1"/>
  <c r="B957" i="6" s="1"/>
  <c r="B958" i="6" s="1"/>
  <c r="B959" i="6" s="1"/>
  <c r="B960" i="6" s="1"/>
  <c r="B961" i="6" s="1"/>
  <c r="B962" i="6" s="1"/>
  <c r="B963" i="6" s="1"/>
  <c r="B964" i="6" s="1"/>
  <c r="B965" i="6" s="1"/>
  <c r="B966" i="6" s="1"/>
  <c r="B967" i="6" s="1"/>
  <c r="B968" i="6" s="1"/>
  <c r="B969" i="6" s="1"/>
  <c r="B970" i="6" s="1"/>
  <c r="B971" i="6" s="1"/>
  <c r="B972" i="6" s="1"/>
  <c r="B973" i="6" s="1"/>
  <c r="B974" i="6" s="1"/>
  <c r="B975" i="6" s="1"/>
  <c r="B976" i="6" s="1"/>
  <c r="B977" i="6" s="1"/>
  <c r="B978" i="6" s="1"/>
  <c r="B979" i="6" s="1"/>
  <c r="B980" i="6" s="1"/>
  <c r="B981" i="6" s="1"/>
  <c r="B982" i="6" s="1"/>
  <c r="B983" i="6" s="1"/>
  <c r="B984" i="6" s="1"/>
  <c r="B985" i="6" s="1"/>
  <c r="B986" i="6" s="1"/>
  <c r="B987" i="6" s="1"/>
  <c r="B988" i="6" s="1"/>
  <c r="B989" i="6" s="1"/>
  <c r="B990" i="6" s="1"/>
  <c r="B991" i="6" s="1"/>
  <c r="B992" i="6" s="1"/>
  <c r="B993" i="6" s="1"/>
  <c r="B994" i="6" s="1"/>
  <c r="B995" i="6" s="1"/>
  <c r="B996" i="6" s="1"/>
  <c r="B997" i="6" s="1"/>
  <c r="B998" i="6" s="1"/>
  <c r="B999" i="6" s="1"/>
  <c r="B1000" i="6" s="1"/>
  <c r="B1001" i="6" s="1"/>
  <c r="B1002" i="6" s="1"/>
  <c r="B1003" i="6" s="1"/>
  <c r="B1004" i="6" s="1"/>
  <c r="B1005" i="6" s="1"/>
  <c r="B1006" i="6" s="1"/>
  <c r="B1007" i="6" s="1"/>
  <c r="B1008" i="6" s="1"/>
  <c r="B1009" i="6" s="1"/>
  <c r="B1010" i="6" s="1"/>
  <c r="B1011" i="6" s="1"/>
  <c r="B1012" i="6" s="1"/>
  <c r="B1013" i="6" s="1"/>
  <c r="B1014" i="6" s="1"/>
  <c r="B1015" i="6" s="1"/>
  <c r="B1016" i="6" s="1"/>
  <c r="B1017" i="6" s="1"/>
  <c r="B1018" i="6" s="1"/>
  <c r="B1019" i="6" s="1"/>
  <c r="B1020" i="6" s="1"/>
  <c r="B1021" i="6" s="1"/>
  <c r="B1022" i="6" s="1"/>
  <c r="B1023" i="6" s="1"/>
  <c r="B1024" i="6" s="1"/>
  <c r="B1025" i="6" s="1"/>
  <c r="B1026" i="6" s="1"/>
  <c r="B1027" i="6" s="1"/>
  <c r="B1028" i="6" s="1"/>
  <c r="B1029" i="6" s="1"/>
  <c r="B1030" i="6" s="1"/>
  <c r="B1031" i="6" s="1"/>
  <c r="B1032" i="6" s="1"/>
  <c r="B1033" i="6" s="1"/>
  <c r="B1034" i="6" s="1"/>
  <c r="B1035" i="6" s="1"/>
  <c r="B1036" i="6" s="1"/>
  <c r="B1037" i="6" s="1"/>
  <c r="B1038" i="6" s="1"/>
  <c r="B1039" i="6" s="1"/>
  <c r="B1040" i="6" s="1"/>
  <c r="B1041" i="6" s="1"/>
  <c r="B1042" i="6" s="1"/>
  <c r="B1043" i="6" s="1"/>
  <c r="B1044" i="6" s="1"/>
  <c r="B1045" i="6" s="1"/>
  <c r="B1046" i="6" s="1"/>
  <c r="B1047" i="6" s="1"/>
  <c r="B1048" i="6" s="1"/>
  <c r="B1049" i="6" s="1"/>
  <c r="B1050" i="6" s="1"/>
  <c r="B1051" i="6" s="1"/>
  <c r="B1052" i="6" s="1"/>
  <c r="B1053" i="6" s="1"/>
  <c r="B1054" i="6" s="1"/>
  <c r="B1055" i="6" s="1"/>
  <c r="B1056" i="6" s="1"/>
  <c r="B1057" i="6" s="1"/>
  <c r="B1058" i="6" s="1"/>
  <c r="B1059" i="6" s="1"/>
  <c r="B1060" i="6" s="1"/>
  <c r="B1061" i="6" s="1"/>
  <c r="B1062" i="6" s="1"/>
  <c r="B1063" i="6" s="1"/>
  <c r="B1064" i="6" s="1"/>
  <c r="B1065" i="6" s="1"/>
  <c r="B1066" i="6" s="1"/>
  <c r="B1067" i="6" s="1"/>
  <c r="B1068" i="6" s="1"/>
  <c r="B1069" i="6" s="1"/>
  <c r="B1070" i="6" s="1"/>
  <c r="B1071" i="6" s="1"/>
  <c r="B1072" i="6" s="1"/>
  <c r="B1073" i="6" s="1"/>
  <c r="B1074" i="6" s="1"/>
  <c r="B1075" i="6" s="1"/>
  <c r="B1076" i="6" s="1"/>
  <c r="B1077" i="6" s="1"/>
  <c r="B1078" i="6" s="1"/>
  <c r="B1079" i="6" s="1"/>
  <c r="B1080" i="6" s="1"/>
  <c r="B1081" i="6" s="1"/>
  <c r="B1082" i="6" s="1"/>
  <c r="B1083" i="6" s="1"/>
  <c r="B1084" i="6" s="1"/>
  <c r="B1085" i="6" s="1"/>
  <c r="B1086" i="6" s="1"/>
  <c r="B1087" i="6" s="1"/>
  <c r="B1088" i="6" s="1"/>
  <c r="B1089" i="6" s="1"/>
  <c r="B1090" i="6" s="1"/>
  <c r="B1091" i="6" s="1"/>
  <c r="B1092" i="6" s="1"/>
  <c r="B1093" i="6" s="1"/>
  <c r="B1094" i="6" s="1"/>
  <c r="B1095" i="6" s="1"/>
  <c r="B1096" i="6" s="1"/>
  <c r="B1097" i="6" s="1"/>
  <c r="B1098" i="6" s="1"/>
  <c r="B1099" i="6" s="1"/>
  <c r="B1100" i="6" s="1"/>
  <c r="B1101" i="6" s="1"/>
  <c r="B1102" i="6" s="1"/>
  <c r="B1103" i="6" s="1"/>
  <c r="B1104" i="6" s="1"/>
  <c r="B1105" i="6" s="1"/>
  <c r="B1106" i="6" s="1"/>
  <c r="B1107" i="6" s="1"/>
  <c r="B1108" i="6" s="1"/>
  <c r="B1109" i="6" s="1"/>
  <c r="B1110" i="6" s="1"/>
  <c r="B1111" i="6" s="1"/>
  <c r="B1112" i="6" s="1"/>
  <c r="B1113" i="6" s="1"/>
  <c r="B1114" i="6" s="1"/>
  <c r="B1115" i="6" s="1"/>
  <c r="B1116" i="6" s="1"/>
  <c r="B1117" i="6" s="1"/>
  <c r="B1118" i="6" s="1"/>
  <c r="B1119" i="6" s="1"/>
  <c r="B1120" i="6" s="1"/>
  <c r="B1121" i="6" s="1"/>
  <c r="B1122" i="6" s="1"/>
  <c r="B1123" i="6" s="1"/>
  <c r="B1124" i="6" s="1"/>
  <c r="B1125" i="6" s="1"/>
  <c r="B1126" i="6" s="1"/>
  <c r="B1127" i="6" s="1"/>
  <c r="B1128" i="6" s="1"/>
  <c r="B1129" i="6" s="1"/>
  <c r="B1130" i="6" s="1"/>
  <c r="B1131" i="6" s="1"/>
  <c r="B1132" i="6" s="1"/>
  <c r="B1133" i="6" s="1"/>
  <c r="B1134" i="6" s="1"/>
  <c r="B1135" i="6" s="1"/>
  <c r="B1136" i="6" s="1"/>
  <c r="C487" i="6"/>
  <c r="G245" i="3"/>
  <c r="I246" i="3" s="1"/>
  <c r="E485" i="10" l="1"/>
  <c r="D485" i="10"/>
  <c r="G486" i="10" s="1"/>
  <c r="E484" i="9"/>
  <c r="D484" i="9"/>
  <c r="G485" i="9" s="1"/>
  <c r="E468" i="8"/>
  <c r="D468" i="8"/>
  <c r="H469" i="8" s="1"/>
  <c r="E484" i="7"/>
  <c r="D484" i="7"/>
  <c r="H485" i="7" s="1"/>
  <c r="E484" i="6"/>
  <c r="D484" i="6"/>
  <c r="G485" i="6" s="1"/>
  <c r="H246" i="3"/>
  <c r="G246" i="3"/>
  <c r="I247" i="3" s="1"/>
  <c r="E486" i="10" l="1"/>
  <c r="D486" i="10"/>
  <c r="G487" i="10" s="1"/>
  <c r="E485" i="9"/>
  <c r="D485" i="9"/>
  <c r="G486" i="9" s="1"/>
  <c r="E469" i="8"/>
  <c r="D469" i="8"/>
  <c r="H470" i="8" s="1"/>
  <c r="E485" i="7"/>
  <c r="D485" i="7"/>
  <c r="H486" i="7" s="1"/>
  <c r="E485" i="6"/>
  <c r="D485" i="6"/>
  <c r="G486" i="6" s="1"/>
  <c r="H247" i="3"/>
  <c r="G247" i="3"/>
  <c r="I248" i="3" s="1"/>
  <c r="E487" i="10" l="1"/>
  <c r="D487" i="10"/>
  <c r="H10" i="10" s="1"/>
  <c r="E486" i="9"/>
  <c r="D486" i="9"/>
  <c r="G487" i="9" s="1"/>
  <c r="E470" i="8"/>
  <c r="E486" i="7"/>
  <c r="D486" i="7"/>
  <c r="H487" i="7" s="1"/>
  <c r="E486" i="6"/>
  <c r="D486" i="6"/>
  <c r="G487" i="6" s="1"/>
  <c r="H248" i="3"/>
  <c r="G248" i="3"/>
  <c r="I249" i="3" s="1"/>
  <c r="H8" i="10" l="1"/>
  <c r="H4" i="10" s="1"/>
  <c r="E487" i="9"/>
  <c r="D487" i="9"/>
  <c r="D470" i="8"/>
  <c r="H471" i="8" s="1"/>
  <c r="E487" i="7"/>
  <c r="D487" i="7"/>
  <c r="D488" i="7" s="1"/>
  <c r="E487" i="6"/>
  <c r="D487" i="6"/>
  <c r="D488" i="6" s="1"/>
  <c r="H249" i="3"/>
  <c r="G249" i="3"/>
  <c r="I250" i="3" s="1"/>
  <c r="H8" i="9" l="1"/>
  <c r="H9" i="9"/>
  <c r="E471" i="8"/>
  <c r="D471" i="8"/>
  <c r="H472" i="8" s="1"/>
  <c r="H250" i="3"/>
  <c r="G250" i="3"/>
  <c r="I251" i="3" s="1"/>
  <c r="H4" i="9" l="1"/>
  <c r="E472" i="8"/>
  <c r="D472" i="8"/>
  <c r="H473" i="8" s="1"/>
  <c r="H251" i="3"/>
  <c r="G251" i="3"/>
  <c r="I252" i="3" s="1"/>
  <c r="E473" i="8" l="1"/>
  <c r="D473" i="8"/>
  <c r="H474" i="8" s="1"/>
  <c r="H252" i="3"/>
  <c r="G252" i="3"/>
  <c r="I253" i="3" s="1"/>
  <c r="E474" i="8" l="1"/>
  <c r="D474" i="8"/>
  <c r="H475" i="8" s="1"/>
  <c r="H253" i="3"/>
  <c r="G253" i="3"/>
  <c r="I254" i="3" s="1"/>
  <c r="E475" i="8" l="1"/>
  <c r="D475" i="8"/>
  <c r="H476" i="8" s="1"/>
  <c r="H254" i="3"/>
  <c r="G254" i="3"/>
  <c r="I255" i="3" s="1"/>
  <c r="E476" i="8" l="1"/>
  <c r="D476" i="8"/>
  <c r="H477" i="8" s="1"/>
  <c r="H255" i="3"/>
  <c r="G255" i="3"/>
  <c r="I256" i="3" s="1"/>
  <c r="E477" i="8" l="1"/>
  <c r="D477" i="8"/>
  <c r="H478" i="8" s="1"/>
  <c r="H256" i="3"/>
  <c r="G256" i="3"/>
  <c r="I257" i="3" s="1"/>
  <c r="E478" i="8" l="1"/>
  <c r="D478" i="8"/>
  <c r="H479" i="8" s="1"/>
  <c r="H257" i="3"/>
  <c r="G257" i="3"/>
  <c r="I258" i="3" s="1"/>
  <c r="E479" i="8" l="1"/>
  <c r="D479" i="8"/>
  <c r="H480" i="8" s="1"/>
  <c r="H258" i="3"/>
  <c r="G258" i="3"/>
  <c r="I259" i="3" s="1"/>
  <c r="E480" i="8" l="1"/>
  <c r="D480" i="8"/>
  <c r="H481" i="8" s="1"/>
  <c r="H259" i="3"/>
  <c r="G259" i="3"/>
  <c r="I260" i="3" s="1"/>
  <c r="E481" i="8" l="1"/>
  <c r="D481" i="8"/>
  <c r="H482" i="8" s="1"/>
  <c r="H260" i="3"/>
  <c r="G260" i="3"/>
  <c r="I261" i="3" s="1"/>
  <c r="E482" i="8" l="1"/>
  <c r="D482" i="8"/>
  <c r="H483" i="8" s="1"/>
  <c r="H261" i="3"/>
  <c r="G261" i="3"/>
  <c r="I262" i="3" s="1"/>
  <c r="E483" i="8" l="1"/>
  <c r="D483" i="8"/>
  <c r="H484" i="8" s="1"/>
  <c r="H262" i="3"/>
  <c r="G262" i="3"/>
  <c r="I263" i="3" s="1"/>
  <c r="E484" i="8" l="1"/>
  <c r="D484" i="8"/>
  <c r="H485" i="8" s="1"/>
  <c r="H263" i="3"/>
  <c r="G263" i="3"/>
  <c r="I264" i="3" s="1"/>
  <c r="E485" i="8" l="1"/>
  <c r="D485" i="8"/>
  <c r="H486" i="8" s="1"/>
  <c r="H264" i="3"/>
  <c r="G264" i="3"/>
  <c r="I265" i="3" s="1"/>
  <c r="E486" i="8" l="1"/>
  <c r="D486" i="8"/>
  <c r="H487" i="8" s="1"/>
  <c r="H265" i="3"/>
  <c r="G265" i="3"/>
  <c r="I266" i="3" s="1"/>
  <c r="E487" i="8" l="1"/>
  <c r="D487" i="8"/>
  <c r="D488" i="8" s="1"/>
  <c r="H266" i="3"/>
  <c r="G266" i="3"/>
  <c r="I267" i="3" s="1"/>
  <c r="H267" i="3" l="1"/>
  <c r="G267" i="3"/>
  <c r="I268" i="3" s="1"/>
  <c r="H268" i="3" l="1"/>
  <c r="G268" i="3"/>
  <c r="I269" i="3" s="1"/>
  <c r="H269" i="3" l="1"/>
  <c r="G269" i="3"/>
  <c r="I270" i="3" s="1"/>
  <c r="H270" i="3" l="1"/>
  <c r="G270" i="3"/>
  <c r="I271" i="3" s="1"/>
  <c r="H271" i="3" l="1"/>
  <c r="G271" i="3"/>
  <c r="I272" i="3" s="1"/>
  <c r="H272" i="3" l="1"/>
  <c r="G272" i="3"/>
  <c r="I273" i="3" s="1"/>
  <c r="H273" i="3" l="1"/>
  <c r="G273" i="3"/>
  <c r="I274" i="3" s="1"/>
  <c r="H274" i="3" l="1"/>
  <c r="G274" i="3"/>
  <c r="I275" i="3" s="1"/>
  <c r="H275" i="3" l="1"/>
  <c r="G275" i="3"/>
  <c r="I276" i="3" s="1"/>
  <c r="H276" i="3" l="1"/>
  <c r="G276" i="3"/>
  <c r="I277" i="3" s="1"/>
  <c r="H277" i="3" l="1"/>
  <c r="G277" i="3"/>
  <c r="I278" i="3" s="1"/>
  <c r="H278" i="3" l="1"/>
  <c r="G278" i="3"/>
  <c r="I279" i="3" s="1"/>
  <c r="H279" i="3" l="1"/>
  <c r="G279" i="3"/>
  <c r="I280" i="3" s="1"/>
  <c r="H280" i="3" l="1"/>
  <c r="G280" i="3"/>
  <c r="I281" i="3" s="1"/>
  <c r="H281" i="3" l="1"/>
  <c r="G281" i="3"/>
  <c r="I282" i="3" s="1"/>
  <c r="H282" i="3" l="1"/>
  <c r="G282" i="3"/>
  <c r="I283" i="3" s="1"/>
  <c r="H283" i="3" l="1"/>
  <c r="G283" i="3"/>
  <c r="I284" i="3" s="1"/>
  <c r="H284" i="3" l="1"/>
  <c r="G284" i="3"/>
  <c r="I285" i="3" s="1"/>
  <c r="H285" i="3" l="1"/>
  <c r="G285" i="3"/>
  <c r="I286" i="3" s="1"/>
  <c r="H286" i="3" l="1"/>
  <c r="G286" i="3"/>
  <c r="I287" i="3" s="1"/>
  <c r="H287" i="3" l="1"/>
  <c r="G287" i="3"/>
  <c r="I288" i="3" s="1"/>
  <c r="H288" i="3" l="1"/>
  <c r="G288" i="3"/>
  <c r="I289" i="3" s="1"/>
  <c r="H289" i="3" l="1"/>
  <c r="G289" i="3"/>
  <c r="I290" i="3" s="1"/>
  <c r="H290" i="3" l="1"/>
  <c r="G290" i="3"/>
  <c r="I291" i="3" s="1"/>
  <c r="H291" i="3" l="1"/>
  <c r="G291" i="3"/>
  <c r="I292" i="3" s="1"/>
  <c r="H292" i="3" l="1"/>
  <c r="G292" i="3"/>
  <c r="I293" i="3" s="1"/>
  <c r="H293" i="3" l="1"/>
  <c r="G293" i="3"/>
  <c r="I294" i="3" s="1"/>
  <c r="H294" i="3" l="1"/>
  <c r="G294" i="3"/>
  <c r="I295" i="3" s="1"/>
  <c r="H295" i="3" l="1"/>
  <c r="G295" i="3"/>
  <c r="I296" i="3" s="1"/>
  <c r="H296" i="3" l="1"/>
  <c r="G296" i="3"/>
  <c r="I297" i="3" s="1"/>
  <c r="H297" i="3" l="1"/>
  <c r="G297" i="3"/>
  <c r="I298" i="3" s="1"/>
  <c r="H298" i="3" l="1"/>
  <c r="G298" i="3"/>
  <c r="I299" i="3" s="1"/>
  <c r="H299" i="3" l="1"/>
  <c r="G299" i="3"/>
  <c r="I300" i="3" s="1"/>
  <c r="H300" i="3" l="1"/>
  <c r="G300" i="3"/>
  <c r="I301" i="3" s="1"/>
  <c r="H301" i="3" l="1"/>
  <c r="G301" i="3"/>
  <c r="I302" i="3" s="1"/>
  <c r="H302" i="3" l="1"/>
  <c r="G302" i="3"/>
  <c r="I303" i="3" s="1"/>
  <c r="H303" i="3" l="1"/>
  <c r="G303" i="3"/>
  <c r="I304" i="3" s="1"/>
  <c r="H304" i="3" l="1"/>
  <c r="G304" i="3"/>
  <c r="I305" i="3" s="1"/>
  <c r="H305" i="3" l="1"/>
  <c r="G305" i="3"/>
  <c r="I306" i="3" s="1"/>
  <c r="H306" i="3" l="1"/>
  <c r="G306" i="3"/>
  <c r="I307" i="3" s="1"/>
  <c r="H307" i="3" l="1"/>
  <c r="G307" i="3"/>
  <c r="I308" i="3" s="1"/>
  <c r="H308" i="3" l="1"/>
  <c r="G308" i="3"/>
  <c r="I309" i="3" s="1"/>
  <c r="H309" i="3" l="1"/>
  <c r="G309" i="3"/>
  <c r="I310" i="3" s="1"/>
  <c r="H310" i="3" l="1"/>
  <c r="G310" i="3"/>
  <c r="I311" i="3" s="1"/>
  <c r="H311" i="3" l="1"/>
  <c r="G311" i="3"/>
  <c r="I312" i="3" s="1"/>
  <c r="H312" i="3" l="1"/>
  <c r="G312" i="3"/>
  <c r="I313" i="3" s="1"/>
  <c r="H313" i="3" l="1"/>
  <c r="G313" i="3"/>
  <c r="I314" i="3" s="1"/>
  <c r="H314" i="3" l="1"/>
  <c r="G314" i="3"/>
  <c r="I315" i="3" s="1"/>
  <c r="H315" i="3" l="1"/>
  <c r="G315" i="3"/>
  <c r="I316" i="3" s="1"/>
  <c r="H316" i="3" l="1"/>
  <c r="G316" i="3"/>
  <c r="I317" i="3" s="1"/>
  <c r="H317" i="3" l="1"/>
  <c r="G317" i="3"/>
  <c r="I318" i="3" s="1"/>
  <c r="H318" i="3" l="1"/>
  <c r="G318" i="3"/>
  <c r="I319" i="3" s="1"/>
  <c r="H319" i="3" l="1"/>
  <c r="G319" i="3"/>
  <c r="I320" i="3" s="1"/>
  <c r="H320" i="3" l="1"/>
  <c r="G320" i="3"/>
  <c r="I321" i="3" s="1"/>
  <c r="H321" i="3" l="1"/>
  <c r="G321" i="3"/>
  <c r="I322" i="3" s="1"/>
  <c r="H322" i="3" l="1"/>
  <c r="G322" i="3"/>
  <c r="I323" i="3" s="1"/>
  <c r="H323" i="3" l="1"/>
  <c r="G323" i="3"/>
  <c r="I324" i="3" s="1"/>
  <c r="H324" i="3" l="1"/>
  <c r="G324" i="3"/>
  <c r="I325" i="3" s="1"/>
  <c r="H325" i="3" l="1"/>
  <c r="G325" i="3"/>
  <c r="I326" i="3" s="1"/>
  <c r="H326" i="3" l="1"/>
  <c r="G326" i="3"/>
  <c r="I327" i="3" s="1"/>
  <c r="H327" i="3" l="1"/>
  <c r="G327" i="3"/>
  <c r="I328" i="3" s="1"/>
  <c r="H328" i="3" l="1"/>
  <c r="G328" i="3"/>
  <c r="I329" i="3" s="1"/>
  <c r="H329" i="3" l="1"/>
  <c r="G329" i="3"/>
  <c r="I330" i="3" s="1"/>
  <c r="H330" i="3" l="1"/>
  <c r="G330" i="3"/>
  <c r="I331" i="3" s="1"/>
  <c r="H331" i="3" l="1"/>
  <c r="G331" i="3"/>
  <c r="I332" i="3" s="1"/>
  <c r="H332" i="3" l="1"/>
  <c r="G332" i="3"/>
  <c r="I333" i="3" s="1"/>
  <c r="H333" i="3" l="1"/>
  <c r="G333" i="3"/>
  <c r="I334" i="3" s="1"/>
  <c r="H334" i="3" l="1"/>
  <c r="G334" i="3"/>
  <c r="I335" i="3" s="1"/>
  <c r="H335" i="3" l="1"/>
  <c r="G335" i="3"/>
  <c r="I336" i="3" s="1"/>
  <c r="H336" i="3" l="1"/>
  <c r="G336" i="3"/>
  <c r="I337" i="3" s="1"/>
  <c r="H337" i="3" l="1"/>
  <c r="G337" i="3"/>
  <c r="I338" i="3" s="1"/>
  <c r="H338" i="3" l="1"/>
  <c r="G338" i="3"/>
  <c r="I339" i="3" s="1"/>
  <c r="H339" i="3" l="1"/>
  <c r="G339" i="3"/>
  <c r="I340" i="3" s="1"/>
  <c r="H340" i="3" l="1"/>
  <c r="G340" i="3"/>
  <c r="I341" i="3" s="1"/>
  <c r="H341" i="3" l="1"/>
  <c r="G341" i="3"/>
  <c r="I342" i="3" s="1"/>
  <c r="H342" i="3" l="1"/>
  <c r="G342" i="3"/>
  <c r="I343" i="3" s="1"/>
  <c r="H343" i="3" l="1"/>
  <c r="G343" i="3"/>
  <c r="I344" i="3" s="1"/>
  <c r="H344" i="3" l="1"/>
  <c r="G344" i="3"/>
  <c r="I345" i="3" s="1"/>
  <c r="H345" i="3" l="1"/>
  <c r="G345" i="3"/>
  <c r="I346" i="3" s="1"/>
  <c r="H346" i="3" l="1"/>
  <c r="G346" i="3"/>
  <c r="I347" i="3" s="1"/>
  <c r="H347" i="3" l="1"/>
  <c r="G347" i="3"/>
  <c r="I348" i="3" s="1"/>
  <c r="H348" i="3" l="1"/>
  <c r="G348" i="3"/>
  <c r="I349" i="3" s="1"/>
  <c r="H349" i="3" l="1"/>
  <c r="G349" i="3"/>
  <c r="I350" i="3" s="1"/>
  <c r="H350" i="3" l="1"/>
  <c r="G350" i="3"/>
  <c r="I351" i="3" s="1"/>
  <c r="H351" i="3" l="1"/>
  <c r="G351" i="3"/>
  <c r="I352" i="3" s="1"/>
  <c r="H352" i="3" l="1"/>
  <c r="G352" i="3"/>
  <c r="I353" i="3" s="1"/>
  <c r="H353" i="3" l="1"/>
  <c r="G353" i="3"/>
  <c r="I354" i="3" s="1"/>
  <c r="H354" i="3" l="1"/>
  <c r="G354" i="3"/>
  <c r="I355" i="3" s="1"/>
  <c r="H355" i="3" l="1"/>
  <c r="G355" i="3"/>
  <c r="I356" i="3" s="1"/>
  <c r="H356" i="3" l="1"/>
  <c r="G356" i="3"/>
  <c r="I357" i="3" s="1"/>
  <c r="H357" i="3" l="1"/>
  <c r="G357" i="3"/>
  <c r="I358" i="3" s="1"/>
  <c r="H358" i="3" l="1"/>
  <c r="G358" i="3"/>
  <c r="I359" i="3" s="1"/>
  <c r="H359" i="3" l="1"/>
  <c r="G359" i="3"/>
  <c r="I360" i="3" s="1"/>
  <c r="H360" i="3" l="1"/>
  <c r="G360" i="3"/>
  <c r="I361" i="3" s="1"/>
  <c r="H361" i="3" l="1"/>
  <c r="G361" i="3"/>
  <c r="I362" i="3" s="1"/>
  <c r="H362" i="3" l="1"/>
  <c r="G362" i="3"/>
  <c r="I363" i="3" s="1"/>
  <c r="H363" i="3" l="1"/>
  <c r="G363" i="3"/>
  <c r="I364" i="3" s="1"/>
  <c r="H364" i="3" l="1"/>
  <c r="G364" i="3"/>
  <c r="I365" i="3" s="1"/>
  <c r="H365" i="3" l="1"/>
  <c r="G365" i="3"/>
  <c r="I366" i="3" s="1"/>
  <c r="H366" i="3" l="1"/>
  <c r="G366" i="3"/>
  <c r="I367" i="3" s="1"/>
  <c r="H367" i="3" l="1"/>
  <c r="G367" i="3"/>
  <c r="I368" i="3" s="1"/>
  <c r="H368" i="3" l="1"/>
  <c r="G368" i="3"/>
  <c r="I369" i="3" s="1"/>
  <c r="H369" i="3" l="1"/>
  <c r="G369" i="3"/>
  <c r="I370" i="3" s="1"/>
  <c r="H370" i="3" l="1"/>
  <c r="G370" i="3"/>
  <c r="I371" i="3" s="1"/>
  <c r="H371" i="3" l="1"/>
  <c r="G371" i="3"/>
  <c r="I372" i="3" s="1"/>
  <c r="H372" i="3" l="1"/>
  <c r="G372" i="3"/>
  <c r="I373" i="3" s="1"/>
  <c r="H373" i="3" l="1"/>
  <c r="G373" i="3"/>
  <c r="I374" i="3" s="1"/>
  <c r="H374" i="3" l="1"/>
  <c r="G374" i="3"/>
  <c r="I375" i="3" s="1"/>
  <c r="H375" i="3" l="1"/>
  <c r="G375" i="3"/>
  <c r="I376" i="3" s="1"/>
  <c r="H376" i="3" l="1"/>
  <c r="G376" i="3"/>
  <c r="I377" i="3" s="1"/>
  <c r="H377" i="3" l="1"/>
  <c r="G377" i="3"/>
  <c r="I378" i="3" s="1"/>
  <c r="H378" i="3" l="1"/>
  <c r="G378" i="3"/>
  <c r="I379" i="3" s="1"/>
  <c r="H379" i="3" l="1"/>
  <c r="G379" i="3"/>
  <c r="I380" i="3" s="1"/>
  <c r="H380" i="3" l="1"/>
  <c r="G380" i="3"/>
  <c r="I381" i="3" s="1"/>
  <c r="H381" i="3" l="1"/>
  <c r="G381" i="3"/>
  <c r="I382" i="3" s="1"/>
  <c r="H382" i="3" l="1"/>
  <c r="G382" i="3"/>
  <c r="I383" i="3" s="1"/>
  <c r="H383" i="3" l="1"/>
  <c r="G383" i="3"/>
  <c r="I384" i="3" s="1"/>
  <c r="H384" i="3" l="1"/>
  <c r="G384" i="3"/>
  <c r="I385" i="3" s="1"/>
  <c r="H385" i="3" l="1"/>
  <c r="G385" i="3"/>
  <c r="I386" i="3" s="1"/>
  <c r="H386" i="3" l="1"/>
  <c r="G386" i="3"/>
  <c r="I387" i="3" s="1"/>
  <c r="H387" i="3" l="1"/>
  <c r="G387" i="3"/>
  <c r="I388" i="3" s="1"/>
  <c r="H388" i="3" l="1"/>
  <c r="G388" i="3"/>
  <c r="I389" i="3" s="1"/>
  <c r="H389" i="3" l="1"/>
  <c r="G389" i="3"/>
  <c r="I390" i="3" s="1"/>
  <c r="H390" i="3" l="1"/>
  <c r="G390" i="3"/>
  <c r="I391" i="3" s="1"/>
  <c r="H391" i="3" l="1"/>
  <c r="G391" i="3"/>
  <c r="I392" i="3" s="1"/>
  <c r="H392" i="3" l="1"/>
  <c r="G392" i="3" s="1"/>
  <c r="I393" i="3" s="1"/>
  <c r="H393" i="3" l="1"/>
  <c r="G393" i="3" s="1"/>
  <c r="I394" i="3" s="1"/>
  <c r="H394" i="3" l="1"/>
  <c r="G394" i="3"/>
  <c r="I395" i="3" s="1"/>
  <c r="H395" i="3" l="1"/>
  <c r="G395" i="3"/>
  <c r="I396" i="3" s="1"/>
  <c r="H396" i="3" l="1"/>
  <c r="G396" i="3"/>
  <c r="I397" i="3" s="1"/>
  <c r="H397" i="3" l="1"/>
  <c r="G397" i="3" s="1"/>
  <c r="I398" i="3" s="1"/>
  <c r="H398" i="3" l="1"/>
  <c r="G398" i="3"/>
  <c r="I399" i="3" s="1"/>
  <c r="H399" i="3" l="1"/>
  <c r="G399" i="3"/>
  <c r="I400" i="3" s="1"/>
  <c r="H400" i="3" l="1"/>
  <c r="G400" i="3"/>
  <c r="I401" i="3" s="1"/>
  <c r="H401" i="3" l="1"/>
  <c r="G401" i="3"/>
  <c r="I402" i="3" s="1"/>
  <c r="H402" i="3" l="1"/>
  <c r="G402" i="3"/>
  <c r="I403" i="3" s="1"/>
  <c r="H403" i="3" l="1"/>
  <c r="G403" i="3"/>
  <c r="I404" i="3" s="1"/>
  <c r="H404" i="3" l="1"/>
  <c r="G404" i="3"/>
  <c r="I405" i="3" s="1"/>
  <c r="H405" i="3" l="1"/>
  <c r="G405" i="3"/>
  <c r="I406" i="3" s="1"/>
  <c r="H406" i="3" l="1"/>
  <c r="G406" i="3"/>
  <c r="I407" i="3" s="1"/>
  <c r="H407" i="3" l="1"/>
  <c r="G407" i="3"/>
  <c r="I408" i="3" s="1"/>
  <c r="H408" i="3" l="1"/>
  <c r="G408" i="3"/>
  <c r="I409" i="3" s="1"/>
  <c r="H409" i="3" l="1"/>
  <c r="G409" i="3"/>
  <c r="I410" i="3" s="1"/>
  <c r="H410" i="3" l="1"/>
  <c r="G410" i="3"/>
  <c r="I411" i="3" s="1"/>
  <c r="H411" i="3" l="1"/>
  <c r="G411" i="3"/>
  <c r="I412" i="3" s="1"/>
  <c r="H412" i="3" l="1"/>
  <c r="G412" i="3"/>
  <c r="I413" i="3" s="1"/>
  <c r="H413" i="3" l="1"/>
  <c r="G413" i="3"/>
  <c r="I414" i="3" s="1"/>
  <c r="H414" i="3" l="1"/>
  <c r="G414" i="3"/>
  <c r="I415" i="3" s="1"/>
  <c r="H415" i="3" l="1"/>
  <c r="G415" i="3"/>
  <c r="I416" i="3" s="1"/>
  <c r="H416" i="3" l="1"/>
  <c r="G416" i="3"/>
  <c r="I417" i="3" s="1"/>
  <c r="H417" i="3" l="1"/>
  <c r="G417" i="3"/>
  <c r="I418" i="3" s="1"/>
  <c r="H418" i="3" l="1"/>
  <c r="G418" i="3"/>
  <c r="I419" i="3" s="1"/>
  <c r="H419" i="3" l="1"/>
  <c r="G419" i="3"/>
  <c r="I420" i="3" s="1"/>
  <c r="H420" i="3" l="1"/>
  <c r="G420" i="3"/>
  <c r="I421" i="3" s="1"/>
  <c r="H421" i="3" l="1"/>
  <c r="G421" i="3"/>
  <c r="I422" i="3" s="1"/>
  <c r="H422" i="3" l="1"/>
  <c r="G422" i="3"/>
  <c r="I423" i="3" s="1"/>
  <c r="H423" i="3" l="1"/>
  <c r="G423" i="3"/>
  <c r="I424" i="3" s="1"/>
  <c r="H424" i="3" l="1"/>
  <c r="G424" i="3"/>
  <c r="I425" i="3" s="1"/>
  <c r="H425" i="3" l="1"/>
  <c r="G425" i="3"/>
  <c r="I426" i="3" s="1"/>
  <c r="H426" i="3" l="1"/>
  <c r="G426" i="3"/>
  <c r="I427" i="3" s="1"/>
  <c r="H427" i="3" l="1"/>
  <c r="G427" i="3"/>
  <c r="I428" i="3" s="1"/>
  <c r="H428" i="3" l="1"/>
  <c r="G428" i="3"/>
  <c r="I429" i="3" s="1"/>
  <c r="H429" i="3" l="1"/>
  <c r="G429" i="3"/>
  <c r="I430" i="3" s="1"/>
  <c r="H430" i="3" l="1"/>
  <c r="G430" i="3"/>
  <c r="I431" i="3" s="1"/>
  <c r="H431" i="3" l="1"/>
  <c r="G431" i="3"/>
  <c r="I432" i="3" s="1"/>
  <c r="H432" i="3" l="1"/>
  <c r="G432" i="3"/>
  <c r="I433" i="3" s="1"/>
  <c r="H433" i="3" l="1"/>
  <c r="G433" i="3"/>
  <c r="I434" i="3" s="1"/>
  <c r="H434" i="3" l="1"/>
  <c r="G434" i="3"/>
  <c r="I435" i="3" s="1"/>
  <c r="H435" i="3" l="1"/>
  <c r="G435" i="3"/>
  <c r="I436" i="3" s="1"/>
  <c r="H436" i="3" l="1"/>
  <c r="G436" i="3"/>
  <c r="I437" i="3" s="1"/>
  <c r="H437" i="3" l="1"/>
  <c r="G437" i="3"/>
  <c r="I438" i="3" s="1"/>
  <c r="H438" i="3" l="1"/>
  <c r="G438" i="3"/>
  <c r="I439" i="3" s="1"/>
  <c r="H439" i="3" l="1"/>
  <c r="G439" i="3"/>
  <c r="I440" i="3" s="1"/>
  <c r="H440" i="3" l="1"/>
  <c r="G440" i="3"/>
  <c r="I441" i="3" s="1"/>
  <c r="H441" i="3" l="1"/>
  <c r="G441" i="3"/>
  <c r="I442" i="3" s="1"/>
  <c r="H442" i="3" l="1"/>
  <c r="G442" i="3"/>
  <c r="I443" i="3" s="1"/>
  <c r="H443" i="3" l="1"/>
  <c r="G443" i="3"/>
  <c r="I444" i="3" s="1"/>
  <c r="H444" i="3" l="1"/>
  <c r="G444" i="3"/>
  <c r="I445" i="3" s="1"/>
  <c r="H445" i="3" l="1"/>
  <c r="G445" i="3"/>
  <c r="I446" i="3" s="1"/>
  <c r="H446" i="3" l="1"/>
  <c r="G446" i="3"/>
  <c r="I447" i="3" s="1"/>
  <c r="H447" i="3" l="1"/>
  <c r="G447" i="3"/>
  <c r="I448" i="3" s="1"/>
  <c r="H448" i="3" l="1"/>
  <c r="G448" i="3"/>
  <c r="I449" i="3" s="1"/>
  <c r="H449" i="3" l="1"/>
  <c r="G449" i="3"/>
  <c r="I450" i="3" s="1"/>
  <c r="H450" i="3" l="1"/>
  <c r="G450" i="3"/>
  <c r="I451" i="3" s="1"/>
  <c r="H451" i="3" l="1"/>
  <c r="G451" i="3"/>
  <c r="I452" i="3" s="1"/>
  <c r="H452" i="3" l="1"/>
  <c r="G452" i="3"/>
  <c r="I453" i="3" s="1"/>
  <c r="H453" i="3" l="1"/>
  <c r="G453" i="3"/>
  <c r="I454" i="3" s="1"/>
  <c r="H454" i="3" l="1"/>
  <c r="G454" i="3"/>
  <c r="I455" i="3" s="1"/>
  <c r="H455" i="3" l="1"/>
  <c r="G455" i="3"/>
  <c r="I456" i="3" s="1"/>
  <c r="H456" i="3" l="1"/>
  <c r="G456" i="3"/>
  <c r="I457" i="3" s="1"/>
  <c r="H457" i="3" l="1"/>
  <c r="G457" i="3"/>
  <c r="I458" i="3" s="1"/>
  <c r="H458" i="3" l="1"/>
  <c r="G458" i="3"/>
  <c r="I459" i="3" s="1"/>
  <c r="H459" i="3" l="1"/>
  <c r="G459" i="3"/>
  <c r="I460" i="3" s="1"/>
  <c r="H460" i="3" l="1"/>
  <c r="G460" i="3"/>
  <c r="I461" i="3" s="1"/>
  <c r="H461" i="3" l="1"/>
  <c r="G461" i="3"/>
  <c r="I462" i="3" s="1"/>
  <c r="H462" i="3" l="1"/>
  <c r="G462" i="3"/>
  <c r="I463" i="3" s="1"/>
  <c r="H463" i="3" l="1"/>
  <c r="G463" i="3"/>
  <c r="I464" i="3" s="1"/>
  <c r="H464" i="3" l="1"/>
  <c r="G464" i="3"/>
  <c r="I465" i="3" s="1"/>
  <c r="H465" i="3" l="1"/>
  <c r="G465" i="3"/>
  <c r="I466" i="3" s="1"/>
  <c r="H466" i="3" l="1"/>
  <c r="G466" i="3"/>
  <c r="I467" i="3" s="1"/>
  <c r="H467" i="3" l="1"/>
  <c r="G467" i="3"/>
  <c r="I468" i="3" s="1"/>
  <c r="H468" i="3" l="1"/>
  <c r="G468" i="3"/>
  <c r="I469" i="3" s="1"/>
  <c r="H469" i="3" l="1"/>
  <c r="G469" i="3"/>
  <c r="I470" i="3" s="1"/>
  <c r="H470" i="3" l="1"/>
  <c r="G470" i="3"/>
  <c r="I471" i="3" s="1"/>
  <c r="H471" i="3" l="1"/>
  <c r="G471" i="3"/>
  <c r="I472" i="3" s="1"/>
  <c r="H472" i="3" l="1"/>
  <c r="G472" i="3"/>
  <c r="I473" i="3" s="1"/>
  <c r="H473" i="3" l="1"/>
  <c r="G473" i="3"/>
  <c r="I474" i="3" s="1"/>
  <c r="H474" i="3" l="1"/>
  <c r="G474" i="3"/>
  <c r="I475" i="3" s="1"/>
  <c r="H475" i="3" l="1"/>
  <c r="G475" i="3"/>
  <c r="I476" i="3" s="1"/>
  <c r="H476" i="3" l="1"/>
  <c r="G476" i="3"/>
  <c r="I477" i="3" s="1"/>
  <c r="H477" i="3" l="1"/>
  <c r="G477" i="3"/>
  <c r="I478" i="3" s="1"/>
  <c r="H478" i="3" l="1"/>
  <c r="G478" i="3"/>
  <c r="I479" i="3" s="1"/>
  <c r="H479" i="3" l="1"/>
  <c r="G479" i="3"/>
  <c r="I480" i="3" s="1"/>
  <c r="H480" i="3" l="1"/>
  <c r="G480" i="3"/>
  <c r="I481" i="3" s="1"/>
  <c r="H481" i="3" l="1"/>
  <c r="G481" i="3"/>
  <c r="I482" i="3" s="1"/>
  <c r="H482" i="3" s="1"/>
  <c r="G482" i="3" l="1"/>
  <c r="G483" i="3" l="1"/>
</calcChain>
</file>

<file path=xl/sharedStrings.xml><?xml version="1.0" encoding="utf-8"?>
<sst xmlns="http://schemas.openxmlformats.org/spreadsheetml/2006/main" count="124" uniqueCount="35">
  <si>
    <t>Argument</t>
  </si>
  <si>
    <t>Value</t>
  </si>
  <si>
    <t>nper</t>
  </si>
  <si>
    <t>rate</t>
  </si>
  <si>
    <t>pv</t>
  </si>
  <si>
    <t>fv</t>
  </si>
  <si>
    <t>type</t>
  </si>
  <si>
    <t>PMT function:</t>
  </si>
  <si>
    <r>
      <t>PMT(</t>
    </r>
    <r>
      <rPr>
        <i/>
        <sz val="11"/>
        <color theme="1"/>
        <rFont val="Calibri"/>
        <family val="2"/>
        <scheme val="minor"/>
      </rPr>
      <t>rate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nper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pv</t>
    </r>
    <r>
      <rPr>
        <sz val="11"/>
        <color theme="1"/>
        <rFont val="Calibri"/>
        <family val="2"/>
        <scheme val="minor"/>
      </rPr>
      <t>, [</t>
    </r>
    <r>
      <rPr>
        <i/>
        <sz val="11"/>
        <color theme="1"/>
        <rFont val="Calibri"/>
        <family val="2"/>
        <scheme val="minor"/>
      </rPr>
      <t>fv</t>
    </r>
    <r>
      <rPr>
        <sz val="11"/>
        <color theme="1"/>
        <rFont val="Calibri"/>
        <family val="2"/>
        <scheme val="minor"/>
      </rPr>
      <t>], [</t>
    </r>
    <r>
      <rPr>
        <i/>
        <sz val="11"/>
        <color theme="1"/>
        <rFont val="Calibri"/>
        <family val="2"/>
        <scheme val="minor"/>
      </rPr>
      <t>type</t>
    </r>
    <r>
      <rPr>
        <sz val="11"/>
        <color theme="1"/>
        <rFont val="Calibri"/>
        <family val="2"/>
        <scheme val="minor"/>
      </rPr>
      <t>])</t>
    </r>
  </si>
  <si>
    <t>Loan amount:</t>
  </si>
  <si>
    <t>Payment</t>
  </si>
  <si>
    <t>Years:</t>
  </si>
  <si>
    <t>Monthly payment:</t>
  </si>
  <si>
    <t>No</t>
  </si>
  <si>
    <t>Amortization</t>
  </si>
  <si>
    <t>Interest</t>
  </si>
  <si>
    <t>Loan</t>
  </si>
  <si>
    <t>Extra payment</t>
  </si>
  <si>
    <t>Annual interest:</t>
  </si>
  <si>
    <t>Monthly 
payment:</t>
  </si>
  <si>
    <t>Loan 
amount:</t>
  </si>
  <si>
    <t>Annual 
interest:</t>
  </si>
  <si>
    <t>Extra 
payment</t>
  </si>
  <si>
    <t>Interest 
paid</t>
  </si>
  <si>
    <t>Amortization paid</t>
  </si>
  <si>
    <t>Webpage:</t>
  </si>
  <si>
    <t>How to use the PMT function</t>
  </si>
  <si>
    <t>Website:</t>
  </si>
  <si>
    <t>Get Digital Help</t>
  </si>
  <si>
    <t>Interest 
saved</t>
  </si>
  <si>
    <t>Total interest saved</t>
  </si>
  <si>
    <t>Months saved</t>
  </si>
  <si>
    <t>Interest rate</t>
  </si>
  <si>
    <t>term</t>
  </si>
  <si>
    <t>monthly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</si>
</sst>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3">
    <xf numFmtId="0" fontId="0" fillId="0" borderId="0"/>
    <xf numFmtId="0" fontId="1" fillId="0" borderId="1">
      <alignment horizontal="left" indent="1"/>
    </xf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2" fillId="0" borderId="1" xfId="1" applyFont="1">
      <alignment horizontal="left" indent="1"/>
    </xf>
    <xf numFmtId="8" fontId="0" fillId="0" borderId="1" xfId="1" quotePrefix="1" applyNumberFormat="1" applyFont="1">
      <alignment horizontal="left" indent="1"/>
    </xf>
    <xf numFmtId="10" fontId="1" fillId="0" borderId="1" xfId="1" applyNumberFormat="1">
      <alignment horizontal="left" indent="1"/>
    </xf>
    <xf numFmtId="8" fontId="0" fillId="0" borderId="0" xfId="0" applyNumberFormat="1"/>
    <xf numFmtId="164" fontId="1" fillId="0" borderId="1" xfId="1" applyNumberFormat="1">
      <alignment horizontal="left" indent="1"/>
    </xf>
    <xf numFmtId="8" fontId="1" fillId="0" borderId="1" xfId="1" applyNumberFormat="1">
      <alignment horizontal="left" indent="1"/>
    </xf>
    <xf numFmtId="165" fontId="1" fillId="0" borderId="1" xfId="1" applyNumberFormat="1">
      <alignment horizontal="left" indent="1"/>
    </xf>
    <xf numFmtId="0" fontId="1" fillId="0" borderId="1" xfId="1" applyNumberFormat="1">
      <alignment horizontal="left" indent="1"/>
    </xf>
    <xf numFmtId="165" fontId="0" fillId="0" borderId="0" xfId="0" applyNumberFormat="1"/>
    <xf numFmtId="0" fontId="2" fillId="3" borderId="1" xfId="1" applyFont="1" applyFill="1">
      <alignment horizontal="left" indent="1"/>
    </xf>
    <xf numFmtId="0" fontId="2" fillId="3" borderId="1" xfId="1" applyFont="1" applyFill="1" applyAlignment="1">
      <alignment horizontal="left" wrapText="1" indent="1"/>
    </xf>
    <xf numFmtId="0" fontId="2" fillId="2" borderId="1" xfId="1" applyFont="1" applyFill="1" applyAlignment="1">
      <alignment horizontal="center" vertical="center"/>
    </xf>
    <xf numFmtId="0" fontId="2" fillId="2" borderId="1" xfId="1" applyFont="1" applyFill="1" applyAlignment="1">
      <alignment horizontal="center" vertical="center" wrapText="1"/>
    </xf>
    <xf numFmtId="0" fontId="4" fillId="0" borderId="1" xfId="2" applyBorder="1" applyAlignment="1">
      <alignment horizontal="left" indent="1"/>
    </xf>
    <xf numFmtId="0" fontId="2" fillId="2" borderId="1" xfId="1" applyFont="1" applyFill="1" applyAlignment="1">
      <alignment horizontal="left" vertical="center" indent="1"/>
    </xf>
    <xf numFmtId="0" fontId="2" fillId="2" borderId="1" xfId="1" applyFont="1" applyFill="1" applyAlignment="1">
      <alignment horizontal="left" vertical="center" wrapText="1" indent="1"/>
    </xf>
    <xf numFmtId="0" fontId="2" fillId="2" borderId="2" xfId="1" applyFont="1" applyFill="1" applyBorder="1" applyAlignment="1">
      <alignment horizontal="left" vertical="center" wrapText="1" indent="1"/>
    </xf>
    <xf numFmtId="0" fontId="1" fillId="0" borderId="1" xfId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0" fillId="0" borderId="0" xfId="0" quotePrefix="1"/>
    <xf numFmtId="0" fontId="2" fillId="3" borderId="1" xfId="1" applyFont="1" applyFill="1" applyAlignment="1">
      <alignment horizontal="left" vertical="center" wrapText="1" indent="1"/>
    </xf>
    <xf numFmtId="0" fontId="2" fillId="3" borderId="1" xfId="1" applyFont="1" applyFill="1" applyAlignment="1">
      <alignment horizontal="left" vertical="center" indent="1"/>
    </xf>
    <xf numFmtId="0" fontId="0" fillId="3" borderId="1" xfId="1" applyFont="1" applyFill="1">
      <alignment horizontal="left" indent="1"/>
    </xf>
    <xf numFmtId="0" fontId="2" fillId="4" borderId="1" xfId="1" applyFont="1" applyFill="1">
      <alignment horizontal="left" indent="1"/>
    </xf>
  </cellXfs>
  <cellStyles count="3">
    <cellStyle name="Default" xfId="1" xr:uid="{56A46361-A67D-4F18-84C6-76417AB7E900}"/>
    <cellStyle name="Hyperlink" xfId="2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503F46-7FB1-432C-BF2D-CF32BCB1266C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how-to-use-the-pmt-func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85FE-1512-449A-8FA7-BC1C9A138D55}">
  <sheetPr codeName="Sheet1"/>
  <dimension ref="B2:F20"/>
  <sheetViews>
    <sheetView showGridLines="0" tabSelected="1" zoomScale="190" zoomScaleNormal="190" workbookViewId="0"/>
  </sheetViews>
  <sheetFormatPr defaultRowHeight="15" x14ac:dyDescent="0.25"/>
  <cols>
    <col min="1" max="1" width="2.85546875" customWidth="1"/>
    <col min="2" max="2" width="14.85546875" customWidth="1"/>
    <col min="3" max="3" width="13.5703125" customWidth="1"/>
    <col min="4" max="4" width="14" bestFit="1" customWidth="1"/>
    <col min="5" max="5" width="11.28515625" bestFit="1" customWidth="1"/>
    <col min="6" max="6" width="28.5703125" customWidth="1"/>
  </cols>
  <sheetData>
    <row r="2" spans="2:6" x14ac:dyDescent="0.25">
      <c r="B2" s="2" t="s">
        <v>0</v>
      </c>
      <c r="C2" s="2" t="s">
        <v>1</v>
      </c>
      <c r="E2" s="1" t="s">
        <v>25</v>
      </c>
      <c r="F2" s="17" t="s">
        <v>26</v>
      </c>
    </row>
    <row r="3" spans="2:6" x14ac:dyDescent="0.25">
      <c r="B3" s="3" t="s">
        <v>3</v>
      </c>
      <c r="C3" s="6">
        <v>0.05</v>
      </c>
      <c r="E3" s="1" t="s">
        <v>27</v>
      </c>
      <c r="F3" s="17" t="s">
        <v>28</v>
      </c>
    </row>
    <row r="4" spans="2:6" x14ac:dyDescent="0.25">
      <c r="B4" s="3" t="s">
        <v>2</v>
      </c>
      <c r="C4" s="3">
        <v>10</v>
      </c>
    </row>
    <row r="5" spans="2:6" x14ac:dyDescent="0.25">
      <c r="B5" s="3" t="s">
        <v>4</v>
      </c>
      <c r="C5" s="1">
        <v>12000</v>
      </c>
    </row>
    <row r="6" spans="2:6" x14ac:dyDescent="0.25">
      <c r="B6" s="3" t="s">
        <v>5</v>
      </c>
      <c r="C6" s="1"/>
    </row>
    <row r="7" spans="2:6" x14ac:dyDescent="0.25">
      <c r="B7" s="3" t="s">
        <v>6</v>
      </c>
      <c r="C7" s="1"/>
    </row>
    <row r="9" spans="2:6" x14ac:dyDescent="0.25">
      <c r="B9" s="4" t="s">
        <v>7</v>
      </c>
      <c r="C9" s="5">
        <f>PMT(C3,C4,C5)</f>
        <v>-1554.0548995854799</v>
      </c>
    </row>
    <row r="10" spans="2:6" x14ac:dyDescent="0.25">
      <c r="D10" s="7"/>
    </row>
    <row r="20" spans="2:2" x14ac:dyDescent="0.25">
      <c r="B20" t="s">
        <v>8</v>
      </c>
    </row>
  </sheetData>
  <hyperlinks>
    <hyperlink ref="F2" r:id="rId1" xr:uid="{A9BDFF46-71B5-482D-A4C6-16AD108D8F22}"/>
    <hyperlink ref="F3" r:id="rId2" xr:uid="{3B246213-65E8-40CD-AB3B-AD44FF9DAA9C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91DAF-CDE4-4BE6-9E6D-28F91E8958BB}">
  <sheetPr codeName="Sheet2"/>
  <dimension ref="B2:H12"/>
  <sheetViews>
    <sheetView showGridLines="0" zoomScale="130" zoomScaleNormal="130" workbookViewId="0"/>
  </sheetViews>
  <sheetFormatPr defaultRowHeight="15" x14ac:dyDescent="0.25"/>
  <cols>
    <col min="1" max="1" width="2.85546875" customWidth="1"/>
    <col min="2" max="2" width="14.85546875" customWidth="1"/>
    <col min="3" max="3" width="13.5703125" customWidth="1"/>
    <col min="4" max="4" width="19.140625" bestFit="1" customWidth="1"/>
    <col min="7" max="7" width="11.28515625" bestFit="1" customWidth="1"/>
    <col min="8" max="8" width="28.28515625" bestFit="1" customWidth="1"/>
  </cols>
  <sheetData>
    <row r="2" spans="2:8" x14ac:dyDescent="0.25">
      <c r="B2" s="2" t="s">
        <v>0</v>
      </c>
      <c r="C2" s="2" t="s">
        <v>1</v>
      </c>
      <c r="G2" s="1" t="s">
        <v>25</v>
      </c>
      <c r="H2" s="17" t="s">
        <v>26</v>
      </c>
    </row>
    <row r="3" spans="2:8" x14ac:dyDescent="0.25">
      <c r="B3" s="3" t="s">
        <v>3</v>
      </c>
      <c r="C3" s="6">
        <f>3%/12</f>
        <v>2.5000000000000001E-3</v>
      </c>
      <c r="D3" s="6" t="str">
        <f ca="1">_xlfn.FORMULATEXT(C3)</f>
        <v>=3%/12</v>
      </c>
      <c r="G3" s="1" t="s">
        <v>27</v>
      </c>
      <c r="H3" s="17" t="s">
        <v>28</v>
      </c>
    </row>
    <row r="4" spans="2:8" x14ac:dyDescent="0.25">
      <c r="B4" s="3" t="s">
        <v>2</v>
      </c>
      <c r="C4" s="3">
        <f>10*12</f>
        <v>120</v>
      </c>
      <c r="D4" s="6" t="str">
        <f t="shared" ref="D4:D9" ca="1" si="0">_xlfn.FORMULATEXT(C4)</f>
        <v>=10*12</v>
      </c>
    </row>
    <row r="5" spans="2:8" x14ac:dyDescent="0.25">
      <c r="B5" s="3" t="s">
        <v>4</v>
      </c>
      <c r="C5" s="1"/>
      <c r="D5" s="6"/>
    </row>
    <row r="6" spans="2:8" x14ac:dyDescent="0.25">
      <c r="B6" s="3" t="s">
        <v>5</v>
      </c>
      <c r="C6" s="1">
        <v>100000</v>
      </c>
      <c r="D6" s="6"/>
    </row>
    <row r="7" spans="2:8" x14ac:dyDescent="0.25">
      <c r="B7" s="3" t="s">
        <v>6</v>
      </c>
      <c r="C7" s="1"/>
      <c r="D7" s="6"/>
    </row>
    <row r="9" spans="2:8" x14ac:dyDescent="0.25">
      <c r="B9" s="4" t="s">
        <v>7</v>
      </c>
      <c r="C9" s="5">
        <f>PMT(C3,C4,C5,C6)</f>
        <v>-715.60744698389522</v>
      </c>
      <c r="D9" s="6" t="str">
        <f t="shared" ca="1" si="0"/>
        <v>=PMT(C3,C4,C5,C6)</v>
      </c>
    </row>
    <row r="10" spans="2:8" x14ac:dyDescent="0.25">
      <c r="D10" s="7"/>
    </row>
    <row r="12" spans="2:8" x14ac:dyDescent="0.25">
      <c r="B12" t="s">
        <v>8</v>
      </c>
    </row>
  </sheetData>
  <hyperlinks>
    <hyperlink ref="H2" r:id="rId1" xr:uid="{16DF00B1-BB59-4B4E-BF8B-A617B478D0CB}"/>
    <hyperlink ref="H3" r:id="rId2" xr:uid="{202B90E5-30A4-4E73-9B57-A1C45197B495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A389-BA80-4AE7-B941-E48E3966A7E9}">
  <sheetPr codeName="Sheet3"/>
  <dimension ref="B2:L1131"/>
  <sheetViews>
    <sheetView showGridLines="0" zoomScale="90" zoomScaleNormal="90" workbookViewId="0"/>
  </sheetViews>
  <sheetFormatPr defaultRowHeight="15" x14ac:dyDescent="0.25"/>
  <cols>
    <col min="1" max="1" width="1.7109375" customWidth="1"/>
    <col min="2" max="2" width="20.85546875" bestFit="1" customWidth="1"/>
    <col min="3" max="3" width="11.85546875" bestFit="1" customWidth="1"/>
    <col min="4" max="4" width="4" bestFit="1" customWidth="1"/>
    <col min="5" max="5" width="5.28515625" bestFit="1" customWidth="1"/>
    <col min="6" max="6" width="11.7109375" bestFit="1" customWidth="1"/>
    <col min="7" max="7" width="14" bestFit="1" customWidth="1"/>
    <col min="8" max="8" width="9.28515625" bestFit="1" customWidth="1"/>
    <col min="9" max="9" width="13.42578125" customWidth="1"/>
    <col min="11" max="11" width="11.28515625" bestFit="1" customWidth="1"/>
    <col min="12" max="12" width="28.28515625" bestFit="1" customWidth="1"/>
  </cols>
  <sheetData>
    <row r="2" spans="2:12" x14ac:dyDescent="0.25">
      <c r="B2" s="13" t="s">
        <v>9</v>
      </c>
      <c r="C2" s="8">
        <v>400000</v>
      </c>
      <c r="E2" s="2" t="s">
        <v>13</v>
      </c>
      <c r="F2" s="2" t="s">
        <v>10</v>
      </c>
      <c r="G2" s="2" t="s">
        <v>14</v>
      </c>
      <c r="H2" s="2" t="s">
        <v>15</v>
      </c>
      <c r="I2" s="2" t="s">
        <v>16</v>
      </c>
      <c r="K2" s="1" t="s">
        <v>25</v>
      </c>
      <c r="L2" s="17" t="s">
        <v>26</v>
      </c>
    </row>
    <row r="3" spans="2:12" x14ac:dyDescent="0.25">
      <c r="B3" s="13" t="s">
        <v>18</v>
      </c>
      <c r="C3" s="6">
        <v>1.2999999999999999E-2</v>
      </c>
      <c r="E3" s="11">
        <v>1</v>
      </c>
      <c r="F3" s="10">
        <f>IF(E3&lt;&gt;"",PMT($C$3,$C$4,$C$2)/12,"")</f>
        <v>-1073.979300367899</v>
      </c>
      <c r="G3" s="10">
        <f>IF($C$5&lt;I3,-F3-H3,I3)</f>
        <v>640.64596703456573</v>
      </c>
      <c r="H3" s="10">
        <f>($C$3/12)*I3</f>
        <v>433.33333333333331</v>
      </c>
      <c r="I3" s="8">
        <f>C2</f>
        <v>400000</v>
      </c>
      <c r="K3" s="1" t="s">
        <v>27</v>
      </c>
      <c r="L3" s="17" t="s">
        <v>28</v>
      </c>
    </row>
    <row r="4" spans="2:12" x14ac:dyDescent="0.25">
      <c r="B4" s="13" t="s">
        <v>11</v>
      </c>
      <c r="C4" s="1">
        <v>40</v>
      </c>
      <c r="E4" s="11">
        <f>IF(E3&gt;=($C$4*12),"",E3+1)</f>
        <v>2</v>
      </c>
      <c r="F4" s="10">
        <f t="shared" ref="F4:F67" si="0">IF(E4&lt;&gt;"",PMT($C$3,$C$4,$C$2)/12,"")</f>
        <v>-1073.979300367899</v>
      </c>
      <c r="G4" s="10">
        <f t="shared" ref="G4:G67" si="1">IF($C$5&lt;I4,-F4-H4,I4)</f>
        <v>641.34000016551977</v>
      </c>
      <c r="H4" s="10">
        <f t="shared" ref="H4:H67" si="2">($C$3/12)*I4</f>
        <v>432.63930020237922</v>
      </c>
      <c r="I4" s="10">
        <f>I3-G3</f>
        <v>399359.35403296544</v>
      </c>
    </row>
    <row r="5" spans="2:12" x14ac:dyDescent="0.25">
      <c r="B5" s="13" t="s">
        <v>12</v>
      </c>
      <c r="C5" s="9">
        <f>ABS(PMT(C3,C4,C2)/12)</f>
        <v>1073.979300367899</v>
      </c>
      <c r="E5" s="11">
        <f t="shared" ref="E5:E68" si="3">IF(E4&gt;=($C$4*12),"",E4+1)</f>
        <v>3</v>
      </c>
      <c r="F5" s="10">
        <f t="shared" si="0"/>
        <v>-1073.979300367899</v>
      </c>
      <c r="G5" s="10">
        <f t="shared" si="1"/>
        <v>642.03478516569908</v>
      </c>
      <c r="H5" s="10">
        <f t="shared" si="2"/>
        <v>431.94451520219991</v>
      </c>
      <c r="I5" s="10">
        <f t="shared" ref="I5:I68" si="4">I4-G4</f>
        <v>398718.01403279993</v>
      </c>
    </row>
    <row r="6" spans="2:12" x14ac:dyDescent="0.25">
      <c r="E6" s="11">
        <f t="shared" si="3"/>
        <v>4</v>
      </c>
      <c r="F6" s="10">
        <f t="shared" si="0"/>
        <v>-1073.979300367899</v>
      </c>
      <c r="G6" s="10">
        <f t="shared" si="1"/>
        <v>642.73032284962858</v>
      </c>
      <c r="H6" s="10">
        <f t="shared" si="2"/>
        <v>431.24897751827041</v>
      </c>
      <c r="I6" s="10">
        <f t="shared" si="4"/>
        <v>398075.97924763424</v>
      </c>
    </row>
    <row r="7" spans="2:12" x14ac:dyDescent="0.25">
      <c r="E7" s="11">
        <f t="shared" si="3"/>
        <v>5</v>
      </c>
      <c r="F7" s="10">
        <f t="shared" si="0"/>
        <v>-1073.979300367899</v>
      </c>
      <c r="G7" s="10">
        <f t="shared" si="1"/>
        <v>643.42661403271563</v>
      </c>
      <c r="H7" s="10">
        <f t="shared" si="2"/>
        <v>430.5526863351833</v>
      </c>
      <c r="I7" s="10">
        <f t="shared" si="4"/>
        <v>397433.2489247846</v>
      </c>
    </row>
    <row r="8" spans="2:12" x14ac:dyDescent="0.25">
      <c r="E8" s="11">
        <f t="shared" si="3"/>
        <v>6</v>
      </c>
      <c r="F8" s="10">
        <f t="shared" si="0"/>
        <v>-1073.979300367899</v>
      </c>
      <c r="G8" s="10">
        <f t="shared" si="1"/>
        <v>644.12365953125118</v>
      </c>
      <c r="H8" s="10">
        <f t="shared" si="2"/>
        <v>429.85564083664786</v>
      </c>
      <c r="I8" s="10">
        <f t="shared" si="4"/>
        <v>396789.82231075189</v>
      </c>
    </row>
    <row r="9" spans="2:12" x14ac:dyDescent="0.25">
      <c r="E9" s="11">
        <f t="shared" si="3"/>
        <v>7</v>
      </c>
      <c r="F9" s="10">
        <f t="shared" si="0"/>
        <v>-1073.979300367899</v>
      </c>
      <c r="G9" s="10">
        <f t="shared" si="1"/>
        <v>644.82146016240995</v>
      </c>
      <c r="H9" s="10">
        <f t="shared" si="2"/>
        <v>429.15784020548904</v>
      </c>
      <c r="I9" s="10">
        <f t="shared" si="4"/>
        <v>396145.69865122065</v>
      </c>
    </row>
    <row r="10" spans="2:12" x14ac:dyDescent="0.25">
      <c r="E10" s="11">
        <f t="shared" si="3"/>
        <v>8</v>
      </c>
      <c r="F10" s="10">
        <f t="shared" si="0"/>
        <v>-1073.979300367899</v>
      </c>
      <c r="G10" s="10">
        <f t="shared" si="1"/>
        <v>645.52001674425264</v>
      </c>
      <c r="H10" s="10">
        <f t="shared" si="2"/>
        <v>428.4592836236464</v>
      </c>
      <c r="I10" s="10">
        <f t="shared" si="4"/>
        <v>395500.87719105824</v>
      </c>
    </row>
    <row r="11" spans="2:12" x14ac:dyDescent="0.25">
      <c r="E11" s="11">
        <f t="shared" si="3"/>
        <v>9</v>
      </c>
      <c r="F11" s="10">
        <f t="shared" si="0"/>
        <v>-1073.979300367899</v>
      </c>
      <c r="G11" s="10">
        <f t="shared" si="1"/>
        <v>646.21933009572558</v>
      </c>
      <c r="H11" s="10">
        <f t="shared" si="2"/>
        <v>427.75997027217346</v>
      </c>
      <c r="I11" s="10">
        <f t="shared" si="4"/>
        <v>394855.35717431398</v>
      </c>
    </row>
    <row r="12" spans="2:12" x14ac:dyDescent="0.25">
      <c r="E12" s="11">
        <f t="shared" si="3"/>
        <v>10</v>
      </c>
      <c r="F12" s="10">
        <f t="shared" si="0"/>
        <v>-1073.979300367899</v>
      </c>
      <c r="G12" s="10">
        <f t="shared" si="1"/>
        <v>646.91940103666252</v>
      </c>
      <c r="H12" s="10">
        <f t="shared" si="2"/>
        <v>427.05989933123641</v>
      </c>
      <c r="I12" s="10">
        <f t="shared" si="4"/>
        <v>394209.13784421823</v>
      </c>
    </row>
    <row r="13" spans="2:12" x14ac:dyDescent="0.25">
      <c r="E13" s="11">
        <f t="shared" si="3"/>
        <v>11</v>
      </c>
      <c r="F13" s="10">
        <f t="shared" si="0"/>
        <v>-1073.979300367899</v>
      </c>
      <c r="G13" s="10">
        <f t="shared" si="1"/>
        <v>647.62023038778557</v>
      </c>
      <c r="H13" s="10">
        <f t="shared" si="2"/>
        <v>426.35906998011336</v>
      </c>
      <c r="I13" s="10">
        <f t="shared" si="4"/>
        <v>393562.2184431816</v>
      </c>
    </row>
    <row r="14" spans="2:12" x14ac:dyDescent="0.25">
      <c r="E14" s="11">
        <f t="shared" si="3"/>
        <v>12</v>
      </c>
      <c r="F14" s="10">
        <f t="shared" si="0"/>
        <v>-1073.979300367899</v>
      </c>
      <c r="G14" s="10">
        <f t="shared" si="1"/>
        <v>648.32181897070564</v>
      </c>
      <c r="H14" s="10">
        <f t="shared" si="2"/>
        <v>425.65748139719329</v>
      </c>
      <c r="I14" s="10">
        <f t="shared" si="4"/>
        <v>392914.59821279382</v>
      </c>
    </row>
    <row r="15" spans="2:12" x14ac:dyDescent="0.25">
      <c r="E15" s="11">
        <f t="shared" si="3"/>
        <v>13</v>
      </c>
      <c r="F15" s="10">
        <f t="shared" si="0"/>
        <v>-1073.979300367899</v>
      </c>
      <c r="G15" s="10">
        <f t="shared" si="1"/>
        <v>649.02416760792403</v>
      </c>
      <c r="H15" s="10">
        <f t="shared" si="2"/>
        <v>424.95513275997502</v>
      </c>
      <c r="I15" s="10">
        <f t="shared" si="4"/>
        <v>392266.27639382309</v>
      </c>
    </row>
    <row r="16" spans="2:12" x14ac:dyDescent="0.25">
      <c r="E16" s="11">
        <f t="shared" si="3"/>
        <v>14</v>
      </c>
      <c r="F16" s="10">
        <f t="shared" si="0"/>
        <v>-1073.979300367899</v>
      </c>
      <c r="G16" s="10">
        <f t="shared" si="1"/>
        <v>649.72727712283267</v>
      </c>
      <c r="H16" s="10">
        <f t="shared" si="2"/>
        <v>424.25202324506637</v>
      </c>
      <c r="I16" s="10">
        <f t="shared" si="4"/>
        <v>391617.25222621515</v>
      </c>
    </row>
    <row r="17" spans="5:9" x14ac:dyDescent="0.25">
      <c r="E17" s="11">
        <f t="shared" si="3"/>
        <v>15</v>
      </c>
      <c r="F17" s="10">
        <f t="shared" si="0"/>
        <v>-1073.979300367899</v>
      </c>
      <c r="G17" s="10">
        <f t="shared" si="1"/>
        <v>650.43114833971572</v>
      </c>
      <c r="H17" s="10">
        <f t="shared" si="2"/>
        <v>423.54815202818332</v>
      </c>
      <c r="I17" s="10">
        <f t="shared" si="4"/>
        <v>390967.5249490923</v>
      </c>
    </row>
    <row r="18" spans="5:9" x14ac:dyDescent="0.25">
      <c r="E18" s="11">
        <f t="shared" si="3"/>
        <v>16</v>
      </c>
      <c r="F18" s="10">
        <f t="shared" si="0"/>
        <v>-1073.979300367899</v>
      </c>
      <c r="G18" s="10">
        <f t="shared" si="1"/>
        <v>651.13578208375043</v>
      </c>
      <c r="H18" s="10">
        <f t="shared" si="2"/>
        <v>422.84351828414862</v>
      </c>
      <c r="I18" s="10">
        <f t="shared" si="4"/>
        <v>390317.0938007526</v>
      </c>
    </row>
    <row r="19" spans="5:9" x14ac:dyDescent="0.25">
      <c r="E19" s="11">
        <f t="shared" si="3"/>
        <v>17</v>
      </c>
      <c r="F19" s="10">
        <f t="shared" si="0"/>
        <v>-1073.979300367899</v>
      </c>
      <c r="G19" s="10">
        <f t="shared" si="1"/>
        <v>651.84117918100765</v>
      </c>
      <c r="H19" s="10">
        <f t="shared" si="2"/>
        <v>422.13812118689128</v>
      </c>
      <c r="I19" s="10">
        <f t="shared" si="4"/>
        <v>389665.95801866887</v>
      </c>
    </row>
    <row r="20" spans="5:9" x14ac:dyDescent="0.25">
      <c r="E20" s="11">
        <f t="shared" si="3"/>
        <v>18</v>
      </c>
      <c r="F20" s="10">
        <f t="shared" si="0"/>
        <v>-1073.979300367899</v>
      </c>
      <c r="G20" s="10">
        <f t="shared" si="1"/>
        <v>652.54734045845385</v>
      </c>
      <c r="H20" s="10">
        <f t="shared" si="2"/>
        <v>421.43195990944514</v>
      </c>
      <c r="I20" s="10">
        <f t="shared" si="4"/>
        <v>389014.11683948786</v>
      </c>
    </row>
    <row r="21" spans="5:9" x14ac:dyDescent="0.25">
      <c r="E21" s="11">
        <f t="shared" si="3"/>
        <v>19</v>
      </c>
      <c r="F21" s="10">
        <f t="shared" si="0"/>
        <v>-1073.979300367899</v>
      </c>
      <c r="G21" s="10">
        <f t="shared" si="1"/>
        <v>653.25426674395044</v>
      </c>
      <c r="H21" s="10">
        <f t="shared" si="2"/>
        <v>420.72503362394855</v>
      </c>
      <c r="I21" s="10">
        <f t="shared" si="4"/>
        <v>388361.56949902943</v>
      </c>
    </row>
    <row r="22" spans="5:9" x14ac:dyDescent="0.25">
      <c r="E22" s="11">
        <f t="shared" si="3"/>
        <v>20</v>
      </c>
      <c r="F22" s="10">
        <f t="shared" si="0"/>
        <v>-1073.979300367899</v>
      </c>
      <c r="G22" s="10">
        <f t="shared" si="1"/>
        <v>653.9619588662564</v>
      </c>
      <c r="H22" s="10">
        <f t="shared" si="2"/>
        <v>420.01734150164259</v>
      </c>
      <c r="I22" s="10">
        <f t="shared" si="4"/>
        <v>387708.31523228547</v>
      </c>
    </row>
    <row r="23" spans="5:9" x14ac:dyDescent="0.25">
      <c r="E23" s="11">
        <f t="shared" si="3"/>
        <v>21</v>
      </c>
      <c r="F23" s="10">
        <f t="shared" si="0"/>
        <v>-1073.979300367899</v>
      </c>
      <c r="G23" s="10">
        <f t="shared" si="1"/>
        <v>654.67041765502813</v>
      </c>
      <c r="H23" s="10">
        <f t="shared" si="2"/>
        <v>419.3088827128708</v>
      </c>
      <c r="I23" s="10">
        <f t="shared" si="4"/>
        <v>387054.3532734192</v>
      </c>
    </row>
    <row r="24" spans="5:9" x14ac:dyDescent="0.25">
      <c r="E24" s="11">
        <f t="shared" si="3"/>
        <v>22</v>
      </c>
      <c r="F24" s="10">
        <f t="shared" si="0"/>
        <v>-1073.979300367899</v>
      </c>
      <c r="G24" s="10">
        <f t="shared" si="1"/>
        <v>655.3796439408211</v>
      </c>
      <c r="H24" s="10">
        <f t="shared" si="2"/>
        <v>418.59965642707783</v>
      </c>
      <c r="I24" s="10">
        <f t="shared" si="4"/>
        <v>386399.68285576417</v>
      </c>
    </row>
    <row r="25" spans="5:9" x14ac:dyDescent="0.25">
      <c r="E25" s="11">
        <f t="shared" si="3"/>
        <v>23</v>
      </c>
      <c r="F25" s="10">
        <f t="shared" si="0"/>
        <v>-1073.979300367899</v>
      </c>
      <c r="G25" s="10">
        <f t="shared" si="1"/>
        <v>656.08963855509046</v>
      </c>
      <c r="H25" s="10">
        <f t="shared" si="2"/>
        <v>417.88966181280858</v>
      </c>
      <c r="I25" s="10">
        <f t="shared" si="4"/>
        <v>385744.30321182334</v>
      </c>
    </row>
    <row r="26" spans="5:9" x14ac:dyDescent="0.25">
      <c r="E26" s="11">
        <f t="shared" si="3"/>
        <v>24</v>
      </c>
      <c r="F26" s="10">
        <f t="shared" si="0"/>
        <v>-1073.979300367899</v>
      </c>
      <c r="G26" s="10">
        <f t="shared" si="1"/>
        <v>656.80040233019167</v>
      </c>
      <c r="H26" s="10">
        <f t="shared" si="2"/>
        <v>417.17889803770726</v>
      </c>
      <c r="I26" s="10">
        <f t="shared" si="4"/>
        <v>385088.21357326827</v>
      </c>
    </row>
    <row r="27" spans="5:9" x14ac:dyDescent="0.25">
      <c r="E27" s="11">
        <f t="shared" si="3"/>
        <v>25</v>
      </c>
      <c r="F27" s="10">
        <f t="shared" si="0"/>
        <v>-1073.979300367899</v>
      </c>
      <c r="G27" s="10">
        <f t="shared" si="1"/>
        <v>657.51193609938275</v>
      </c>
      <c r="H27" s="10">
        <f t="shared" si="2"/>
        <v>416.46736426851623</v>
      </c>
      <c r="I27" s="10">
        <f t="shared" si="4"/>
        <v>384431.41317093809</v>
      </c>
    </row>
    <row r="28" spans="5:9" x14ac:dyDescent="0.25">
      <c r="E28" s="11">
        <f t="shared" si="3"/>
        <v>26</v>
      </c>
      <c r="F28" s="10">
        <f t="shared" si="0"/>
        <v>-1073.979300367899</v>
      </c>
      <c r="G28" s="10">
        <f t="shared" si="1"/>
        <v>658.2242406968237</v>
      </c>
      <c r="H28" s="10">
        <f t="shared" si="2"/>
        <v>415.75505967107523</v>
      </c>
      <c r="I28" s="10">
        <f t="shared" si="4"/>
        <v>383773.9012348387</v>
      </c>
    </row>
    <row r="29" spans="5:9" x14ac:dyDescent="0.25">
      <c r="E29" s="11">
        <f t="shared" si="3"/>
        <v>27</v>
      </c>
      <c r="F29" s="10">
        <f t="shared" si="0"/>
        <v>-1073.979300367899</v>
      </c>
      <c r="G29" s="10">
        <f t="shared" si="1"/>
        <v>658.93731695757856</v>
      </c>
      <c r="H29" s="10">
        <f t="shared" si="2"/>
        <v>415.04198341032037</v>
      </c>
      <c r="I29" s="10">
        <f t="shared" si="4"/>
        <v>383115.67699414189</v>
      </c>
    </row>
    <row r="30" spans="5:9" x14ac:dyDescent="0.25">
      <c r="E30" s="11">
        <f t="shared" si="3"/>
        <v>28</v>
      </c>
      <c r="F30" s="10">
        <f t="shared" si="0"/>
        <v>-1073.979300367899</v>
      </c>
      <c r="G30" s="10">
        <f t="shared" si="1"/>
        <v>659.65116571761598</v>
      </c>
      <c r="H30" s="10">
        <f t="shared" si="2"/>
        <v>414.328134650283</v>
      </c>
      <c r="I30" s="10">
        <f t="shared" si="4"/>
        <v>382456.73967718432</v>
      </c>
    </row>
    <row r="31" spans="5:9" x14ac:dyDescent="0.25">
      <c r="E31" s="11">
        <f t="shared" si="3"/>
        <v>29</v>
      </c>
      <c r="F31" s="10">
        <f t="shared" si="0"/>
        <v>-1073.979300367899</v>
      </c>
      <c r="G31" s="10">
        <f t="shared" si="1"/>
        <v>660.36578781381013</v>
      </c>
      <c r="H31" s="10">
        <f t="shared" si="2"/>
        <v>413.61351255408891</v>
      </c>
      <c r="I31" s="10">
        <f t="shared" si="4"/>
        <v>381797.08851146669</v>
      </c>
    </row>
    <row r="32" spans="5:9" x14ac:dyDescent="0.25">
      <c r="E32" s="11">
        <f t="shared" si="3"/>
        <v>30</v>
      </c>
      <c r="F32" s="10">
        <f t="shared" si="0"/>
        <v>-1073.979300367899</v>
      </c>
      <c r="G32" s="10">
        <f t="shared" si="1"/>
        <v>661.08118408394171</v>
      </c>
      <c r="H32" s="10">
        <f t="shared" si="2"/>
        <v>412.89811628395728</v>
      </c>
      <c r="I32" s="10">
        <f t="shared" si="4"/>
        <v>381136.7227236529</v>
      </c>
    </row>
    <row r="33" spans="5:9" x14ac:dyDescent="0.25">
      <c r="E33" s="11">
        <f t="shared" si="3"/>
        <v>31</v>
      </c>
      <c r="F33" s="10">
        <f t="shared" si="0"/>
        <v>-1073.979300367899</v>
      </c>
      <c r="G33" s="10">
        <f t="shared" si="1"/>
        <v>661.79735536669932</v>
      </c>
      <c r="H33" s="10">
        <f t="shared" si="2"/>
        <v>412.18194500119967</v>
      </c>
      <c r="I33" s="10">
        <f t="shared" si="4"/>
        <v>380475.64153956895</v>
      </c>
    </row>
    <row r="34" spans="5:9" x14ac:dyDescent="0.25">
      <c r="E34" s="11">
        <f t="shared" si="3"/>
        <v>32</v>
      </c>
      <c r="F34" s="10">
        <f t="shared" si="0"/>
        <v>-1073.979300367899</v>
      </c>
      <c r="G34" s="10">
        <f t="shared" si="1"/>
        <v>662.51430250167982</v>
      </c>
      <c r="H34" s="10">
        <f t="shared" si="2"/>
        <v>411.46499786621911</v>
      </c>
      <c r="I34" s="10">
        <f t="shared" si="4"/>
        <v>379813.84418420226</v>
      </c>
    </row>
    <row r="35" spans="5:9" x14ac:dyDescent="0.25">
      <c r="E35" s="11">
        <f t="shared" si="3"/>
        <v>33</v>
      </c>
      <c r="F35" s="10">
        <f t="shared" si="0"/>
        <v>-1073.979300367899</v>
      </c>
      <c r="G35" s="10">
        <f t="shared" si="1"/>
        <v>663.23202632939001</v>
      </c>
      <c r="H35" s="10">
        <f t="shared" si="2"/>
        <v>410.74727403850892</v>
      </c>
      <c r="I35" s="10">
        <f t="shared" si="4"/>
        <v>379151.32988170057</v>
      </c>
    </row>
    <row r="36" spans="5:9" x14ac:dyDescent="0.25">
      <c r="E36" s="11">
        <f t="shared" si="3"/>
        <v>34</v>
      </c>
      <c r="F36" s="10">
        <f t="shared" si="0"/>
        <v>-1073.979300367899</v>
      </c>
      <c r="G36" s="10">
        <f t="shared" si="1"/>
        <v>663.95052769124686</v>
      </c>
      <c r="H36" s="10">
        <f t="shared" si="2"/>
        <v>410.02877267665212</v>
      </c>
      <c r="I36" s="10">
        <f t="shared" si="4"/>
        <v>378488.09785537119</v>
      </c>
    </row>
    <row r="37" spans="5:9" x14ac:dyDescent="0.25">
      <c r="E37" s="11">
        <f t="shared" si="3"/>
        <v>35</v>
      </c>
      <c r="F37" s="10">
        <f t="shared" si="0"/>
        <v>-1073.979300367899</v>
      </c>
      <c r="G37" s="10">
        <f t="shared" si="1"/>
        <v>664.66980742957912</v>
      </c>
      <c r="H37" s="10">
        <f t="shared" si="2"/>
        <v>409.30949293831992</v>
      </c>
      <c r="I37" s="10">
        <f t="shared" si="4"/>
        <v>377824.14732767997</v>
      </c>
    </row>
    <row r="38" spans="5:9" x14ac:dyDescent="0.25">
      <c r="E38" s="11">
        <f t="shared" si="3"/>
        <v>36</v>
      </c>
      <c r="F38" s="10">
        <f t="shared" si="0"/>
        <v>-1073.979300367899</v>
      </c>
      <c r="G38" s="10">
        <f t="shared" si="1"/>
        <v>665.38986638762776</v>
      </c>
      <c r="H38" s="10">
        <f t="shared" si="2"/>
        <v>408.58943398027122</v>
      </c>
      <c r="I38" s="10">
        <f t="shared" si="4"/>
        <v>377159.47752025037</v>
      </c>
    </row>
    <row r="39" spans="5:9" x14ac:dyDescent="0.25">
      <c r="E39" s="11">
        <f t="shared" si="3"/>
        <v>37</v>
      </c>
      <c r="F39" s="10">
        <f t="shared" si="0"/>
        <v>-1073.979300367899</v>
      </c>
      <c r="G39" s="10">
        <f t="shared" si="1"/>
        <v>666.11070540954779</v>
      </c>
      <c r="H39" s="10">
        <f t="shared" si="2"/>
        <v>407.86859495835125</v>
      </c>
      <c r="I39" s="10">
        <f t="shared" si="4"/>
        <v>376494.08765386272</v>
      </c>
    </row>
    <row r="40" spans="5:9" x14ac:dyDescent="0.25">
      <c r="E40" s="11">
        <f t="shared" si="3"/>
        <v>38</v>
      </c>
      <c r="F40" s="10">
        <f t="shared" si="0"/>
        <v>-1073.979300367899</v>
      </c>
      <c r="G40" s="10">
        <f t="shared" si="1"/>
        <v>666.83232534040803</v>
      </c>
      <c r="H40" s="10">
        <f t="shared" si="2"/>
        <v>407.1469750274909</v>
      </c>
      <c r="I40" s="10">
        <f t="shared" si="4"/>
        <v>375827.97694845317</v>
      </c>
    </row>
    <row r="41" spans="5:9" x14ac:dyDescent="0.25">
      <c r="E41" s="11">
        <f t="shared" si="3"/>
        <v>39</v>
      </c>
      <c r="F41" s="10">
        <f t="shared" si="0"/>
        <v>-1073.979300367899</v>
      </c>
      <c r="G41" s="10">
        <f t="shared" si="1"/>
        <v>667.55472702619352</v>
      </c>
      <c r="H41" s="10">
        <f t="shared" si="2"/>
        <v>406.42457334170547</v>
      </c>
      <c r="I41" s="10">
        <f t="shared" si="4"/>
        <v>375161.14462311275</v>
      </c>
    </row>
    <row r="42" spans="5:9" x14ac:dyDescent="0.25">
      <c r="E42" s="11">
        <f t="shared" si="3"/>
        <v>40</v>
      </c>
      <c r="F42" s="10">
        <f t="shared" si="0"/>
        <v>-1073.979300367899</v>
      </c>
      <c r="G42" s="10">
        <f t="shared" si="1"/>
        <v>668.27791131380525</v>
      </c>
      <c r="H42" s="10">
        <f t="shared" si="2"/>
        <v>405.70138905409374</v>
      </c>
      <c r="I42" s="10">
        <f t="shared" si="4"/>
        <v>374493.58989608655</v>
      </c>
    </row>
    <row r="43" spans="5:9" x14ac:dyDescent="0.25">
      <c r="E43" s="11">
        <f t="shared" si="3"/>
        <v>41</v>
      </c>
      <c r="F43" s="10">
        <f t="shared" si="0"/>
        <v>-1073.979300367899</v>
      </c>
      <c r="G43" s="10">
        <f t="shared" si="1"/>
        <v>669.00187905106191</v>
      </c>
      <c r="H43" s="10">
        <f t="shared" si="2"/>
        <v>404.97742131683714</v>
      </c>
      <c r="I43" s="10">
        <f t="shared" si="4"/>
        <v>373825.31198477274</v>
      </c>
    </row>
    <row r="44" spans="5:9" x14ac:dyDescent="0.25">
      <c r="E44" s="11">
        <f t="shared" si="3"/>
        <v>42</v>
      </c>
      <c r="F44" s="10">
        <f t="shared" si="0"/>
        <v>-1073.979300367899</v>
      </c>
      <c r="G44" s="10">
        <f t="shared" si="1"/>
        <v>669.72663108670054</v>
      </c>
      <c r="H44" s="10">
        <f t="shared" si="2"/>
        <v>404.25266928119851</v>
      </c>
      <c r="I44" s="10">
        <f t="shared" si="4"/>
        <v>373156.3101057217</v>
      </c>
    </row>
    <row r="45" spans="5:9" x14ac:dyDescent="0.25">
      <c r="E45" s="11">
        <f t="shared" si="3"/>
        <v>43</v>
      </c>
      <c r="F45" s="10">
        <f t="shared" si="0"/>
        <v>-1073.979300367899</v>
      </c>
      <c r="G45" s="10">
        <f t="shared" si="1"/>
        <v>670.4521682703778</v>
      </c>
      <c r="H45" s="10">
        <f t="shared" si="2"/>
        <v>403.52713209752119</v>
      </c>
      <c r="I45" s="10">
        <f t="shared" si="4"/>
        <v>372486.58347463497</v>
      </c>
    </row>
    <row r="46" spans="5:9" x14ac:dyDescent="0.25">
      <c r="E46" s="11">
        <f t="shared" si="3"/>
        <v>44</v>
      </c>
      <c r="F46" s="10">
        <f t="shared" si="0"/>
        <v>-1073.979300367899</v>
      </c>
      <c r="G46" s="10">
        <f t="shared" si="1"/>
        <v>671.17849145267064</v>
      </c>
      <c r="H46" s="10">
        <f t="shared" si="2"/>
        <v>402.80080891522829</v>
      </c>
      <c r="I46" s="10">
        <f t="shared" si="4"/>
        <v>371816.13130636461</v>
      </c>
    </row>
    <row r="47" spans="5:9" x14ac:dyDescent="0.25">
      <c r="E47" s="11">
        <f t="shared" si="3"/>
        <v>45</v>
      </c>
      <c r="F47" s="10">
        <f t="shared" si="0"/>
        <v>-1073.979300367899</v>
      </c>
      <c r="G47" s="10">
        <f t="shared" si="1"/>
        <v>671.9056014850778</v>
      </c>
      <c r="H47" s="10">
        <f t="shared" si="2"/>
        <v>402.07369888282125</v>
      </c>
      <c r="I47" s="10">
        <f t="shared" si="4"/>
        <v>371144.95281491196</v>
      </c>
    </row>
    <row r="48" spans="5:9" x14ac:dyDescent="0.25">
      <c r="E48" s="11">
        <f t="shared" si="3"/>
        <v>46</v>
      </c>
      <c r="F48" s="10">
        <f t="shared" si="0"/>
        <v>-1073.979300367899</v>
      </c>
      <c r="G48" s="10">
        <f t="shared" si="1"/>
        <v>672.63349922001987</v>
      </c>
      <c r="H48" s="10">
        <f t="shared" si="2"/>
        <v>401.34580114787911</v>
      </c>
      <c r="I48" s="10">
        <f t="shared" si="4"/>
        <v>370473.04721342691</v>
      </c>
    </row>
    <row r="49" spans="5:9" x14ac:dyDescent="0.25">
      <c r="E49" s="11">
        <f t="shared" si="3"/>
        <v>47</v>
      </c>
      <c r="F49" s="10">
        <f t="shared" si="0"/>
        <v>-1073.979300367899</v>
      </c>
      <c r="G49" s="10">
        <f t="shared" si="1"/>
        <v>673.36218551084153</v>
      </c>
      <c r="H49" s="10">
        <f t="shared" si="2"/>
        <v>400.61711485705746</v>
      </c>
      <c r="I49" s="10">
        <f t="shared" si="4"/>
        <v>369800.41371420689</v>
      </c>
    </row>
    <row r="50" spans="5:9" x14ac:dyDescent="0.25">
      <c r="E50" s="11">
        <f t="shared" si="3"/>
        <v>48</v>
      </c>
      <c r="F50" s="10">
        <f t="shared" si="0"/>
        <v>-1073.979300367899</v>
      </c>
      <c r="G50" s="10">
        <f t="shared" si="1"/>
        <v>674.0916612118117</v>
      </c>
      <c r="H50" s="10">
        <f t="shared" si="2"/>
        <v>399.88763915608735</v>
      </c>
      <c r="I50" s="10">
        <f t="shared" si="4"/>
        <v>369127.05152869603</v>
      </c>
    </row>
    <row r="51" spans="5:9" x14ac:dyDescent="0.25">
      <c r="E51" s="11">
        <f t="shared" si="3"/>
        <v>49</v>
      </c>
      <c r="F51" s="10">
        <f t="shared" si="0"/>
        <v>-1073.979300367899</v>
      </c>
      <c r="G51" s="10">
        <f t="shared" si="1"/>
        <v>674.8219271781245</v>
      </c>
      <c r="H51" s="10">
        <f t="shared" si="2"/>
        <v>399.15737318977455</v>
      </c>
      <c r="I51" s="10">
        <f t="shared" si="4"/>
        <v>368452.95986748423</v>
      </c>
    </row>
    <row r="52" spans="5:9" x14ac:dyDescent="0.25">
      <c r="E52" s="11">
        <f t="shared" si="3"/>
        <v>50</v>
      </c>
      <c r="F52" s="10">
        <f t="shared" si="0"/>
        <v>-1073.979300367899</v>
      </c>
      <c r="G52" s="10">
        <f t="shared" si="1"/>
        <v>675.5529842659007</v>
      </c>
      <c r="H52" s="10">
        <f t="shared" si="2"/>
        <v>398.42631610199828</v>
      </c>
      <c r="I52" s="10">
        <f t="shared" si="4"/>
        <v>367778.1379403061</v>
      </c>
    </row>
    <row r="53" spans="5:9" x14ac:dyDescent="0.25">
      <c r="E53" s="11">
        <f t="shared" si="3"/>
        <v>51</v>
      </c>
      <c r="F53" s="10">
        <f t="shared" si="0"/>
        <v>-1073.979300367899</v>
      </c>
      <c r="G53" s="10">
        <f t="shared" si="1"/>
        <v>676.28483333218878</v>
      </c>
      <c r="H53" s="10">
        <f t="shared" si="2"/>
        <v>397.6944670357102</v>
      </c>
      <c r="I53" s="10">
        <f t="shared" si="4"/>
        <v>367102.5849560402</v>
      </c>
    </row>
    <row r="54" spans="5:9" x14ac:dyDescent="0.25">
      <c r="E54" s="11">
        <f t="shared" si="3"/>
        <v>52</v>
      </c>
      <c r="F54" s="10">
        <f t="shared" si="0"/>
        <v>-1073.979300367899</v>
      </c>
      <c r="G54" s="10">
        <f t="shared" si="1"/>
        <v>677.01747523496533</v>
      </c>
      <c r="H54" s="10">
        <f t="shared" si="2"/>
        <v>396.96182513293365</v>
      </c>
      <c r="I54" s="10">
        <f t="shared" si="4"/>
        <v>366426.30012270802</v>
      </c>
    </row>
    <row r="55" spans="5:9" x14ac:dyDescent="0.25">
      <c r="E55" s="11">
        <f t="shared" si="3"/>
        <v>53</v>
      </c>
      <c r="F55" s="10">
        <f t="shared" si="0"/>
        <v>-1073.979300367899</v>
      </c>
      <c r="G55" s="10">
        <f t="shared" si="1"/>
        <v>677.75091083313657</v>
      </c>
      <c r="H55" s="10">
        <f t="shared" si="2"/>
        <v>396.22838953476241</v>
      </c>
      <c r="I55" s="10">
        <f t="shared" si="4"/>
        <v>365749.28264747304</v>
      </c>
    </row>
    <row r="56" spans="5:9" x14ac:dyDescent="0.25">
      <c r="E56" s="11">
        <f t="shared" si="3"/>
        <v>54</v>
      </c>
      <c r="F56" s="10">
        <f t="shared" si="0"/>
        <v>-1073.979300367899</v>
      </c>
      <c r="G56" s="10">
        <f t="shared" si="1"/>
        <v>678.48514098653914</v>
      </c>
      <c r="H56" s="10">
        <f t="shared" si="2"/>
        <v>395.49415938135991</v>
      </c>
      <c r="I56" s="10">
        <f t="shared" si="4"/>
        <v>365071.53173663991</v>
      </c>
    </row>
    <row r="57" spans="5:9" x14ac:dyDescent="0.25">
      <c r="E57" s="11">
        <f t="shared" si="3"/>
        <v>55</v>
      </c>
      <c r="F57" s="10">
        <f t="shared" si="0"/>
        <v>-1073.979300367899</v>
      </c>
      <c r="G57" s="10">
        <f t="shared" si="1"/>
        <v>679.2201665559412</v>
      </c>
      <c r="H57" s="10">
        <f t="shared" si="2"/>
        <v>394.75913381195778</v>
      </c>
      <c r="I57" s="10">
        <f t="shared" si="4"/>
        <v>364393.04659565334</v>
      </c>
    </row>
    <row r="58" spans="5:9" x14ac:dyDescent="0.25">
      <c r="E58" s="11">
        <f t="shared" si="3"/>
        <v>56</v>
      </c>
      <c r="F58" s="10">
        <f t="shared" si="0"/>
        <v>-1073.979300367899</v>
      </c>
      <c r="G58" s="10">
        <f t="shared" si="1"/>
        <v>679.95598840304342</v>
      </c>
      <c r="H58" s="10">
        <f t="shared" si="2"/>
        <v>394.02331196485551</v>
      </c>
      <c r="I58" s="10">
        <f t="shared" si="4"/>
        <v>363713.82642909739</v>
      </c>
    </row>
    <row r="59" spans="5:9" x14ac:dyDescent="0.25">
      <c r="E59" s="11">
        <f t="shared" si="3"/>
        <v>57</v>
      </c>
      <c r="F59" s="10">
        <f t="shared" si="0"/>
        <v>-1073.979300367899</v>
      </c>
      <c r="G59" s="10">
        <f t="shared" si="1"/>
        <v>680.69260739048013</v>
      </c>
      <c r="H59" s="10">
        <f t="shared" si="2"/>
        <v>393.28669297741885</v>
      </c>
      <c r="I59" s="10">
        <f t="shared" si="4"/>
        <v>363033.87044069433</v>
      </c>
    </row>
    <row r="60" spans="5:9" x14ac:dyDescent="0.25">
      <c r="E60" s="11">
        <f t="shared" si="3"/>
        <v>58</v>
      </c>
      <c r="F60" s="10">
        <f t="shared" si="0"/>
        <v>-1073.979300367899</v>
      </c>
      <c r="G60" s="10">
        <f t="shared" si="1"/>
        <v>681.43002438181975</v>
      </c>
      <c r="H60" s="10">
        <f t="shared" si="2"/>
        <v>392.54927598607918</v>
      </c>
      <c r="I60" s="10">
        <f t="shared" si="4"/>
        <v>362353.17783330387</v>
      </c>
    </row>
    <row r="61" spans="5:9" x14ac:dyDescent="0.25">
      <c r="E61" s="11">
        <f t="shared" si="3"/>
        <v>59</v>
      </c>
      <c r="F61" s="10">
        <f t="shared" si="0"/>
        <v>-1073.979300367899</v>
      </c>
      <c r="G61" s="10">
        <f t="shared" si="1"/>
        <v>682.16824024156676</v>
      </c>
      <c r="H61" s="10">
        <f t="shared" si="2"/>
        <v>391.81106012633217</v>
      </c>
      <c r="I61" s="10">
        <f t="shared" si="4"/>
        <v>361671.74780892202</v>
      </c>
    </row>
    <row r="62" spans="5:9" x14ac:dyDescent="0.25">
      <c r="E62" s="11">
        <f t="shared" si="3"/>
        <v>60</v>
      </c>
      <c r="F62" s="10">
        <f t="shared" si="0"/>
        <v>-1073.979300367899</v>
      </c>
      <c r="G62" s="10">
        <f t="shared" si="1"/>
        <v>682.90725583516189</v>
      </c>
      <c r="H62" s="10">
        <f t="shared" si="2"/>
        <v>391.0720445327371</v>
      </c>
      <c r="I62" s="10">
        <f t="shared" si="4"/>
        <v>360989.57956868043</v>
      </c>
    </row>
    <row r="63" spans="5:9" x14ac:dyDescent="0.25">
      <c r="E63" s="11">
        <f t="shared" si="3"/>
        <v>61</v>
      </c>
      <c r="F63" s="10">
        <f t="shared" si="0"/>
        <v>-1073.979300367899</v>
      </c>
      <c r="G63" s="10">
        <f t="shared" si="1"/>
        <v>683.6470720289833</v>
      </c>
      <c r="H63" s="10">
        <f t="shared" si="2"/>
        <v>390.33222833891568</v>
      </c>
      <c r="I63" s="10">
        <f t="shared" si="4"/>
        <v>360306.67231284524</v>
      </c>
    </row>
    <row r="64" spans="5:9" x14ac:dyDescent="0.25">
      <c r="E64" s="11">
        <f t="shared" si="3"/>
        <v>62</v>
      </c>
      <c r="F64" s="10">
        <f t="shared" si="0"/>
        <v>-1073.979300367899</v>
      </c>
      <c r="G64" s="10">
        <f t="shared" si="1"/>
        <v>684.38768969034811</v>
      </c>
      <c r="H64" s="10">
        <f t="shared" si="2"/>
        <v>389.59161067755088</v>
      </c>
      <c r="I64" s="10">
        <f t="shared" si="4"/>
        <v>359623.02524081623</v>
      </c>
    </row>
    <row r="65" spans="5:9" x14ac:dyDescent="0.25">
      <c r="E65" s="11">
        <f t="shared" si="3"/>
        <v>63</v>
      </c>
      <c r="F65" s="10">
        <f t="shared" si="0"/>
        <v>-1073.979300367899</v>
      </c>
      <c r="G65" s="10">
        <f t="shared" si="1"/>
        <v>685.1291096875126</v>
      </c>
      <c r="H65" s="10">
        <f t="shared" si="2"/>
        <v>388.85019068038639</v>
      </c>
      <c r="I65" s="10">
        <f t="shared" si="4"/>
        <v>358938.6375511259</v>
      </c>
    </row>
    <row r="66" spans="5:9" x14ac:dyDescent="0.25">
      <c r="E66" s="11">
        <f t="shared" si="3"/>
        <v>64</v>
      </c>
      <c r="F66" s="10">
        <f t="shared" si="0"/>
        <v>-1073.979300367899</v>
      </c>
      <c r="G66" s="10">
        <f t="shared" si="1"/>
        <v>685.87133288967402</v>
      </c>
      <c r="H66" s="10">
        <f t="shared" si="2"/>
        <v>388.10796747822491</v>
      </c>
      <c r="I66" s="10">
        <f t="shared" si="4"/>
        <v>358253.50844143837</v>
      </c>
    </row>
    <row r="67" spans="5:9" x14ac:dyDescent="0.25">
      <c r="E67" s="11">
        <f t="shared" si="3"/>
        <v>65</v>
      </c>
      <c r="F67" s="10">
        <f t="shared" si="0"/>
        <v>-1073.979300367899</v>
      </c>
      <c r="G67" s="10">
        <f t="shared" si="1"/>
        <v>686.61436016697121</v>
      </c>
      <c r="H67" s="10">
        <f t="shared" si="2"/>
        <v>387.36494020092778</v>
      </c>
      <c r="I67" s="10">
        <f t="shared" si="4"/>
        <v>357567.63710854872</v>
      </c>
    </row>
    <row r="68" spans="5:9" x14ac:dyDescent="0.25">
      <c r="E68" s="11">
        <f t="shared" si="3"/>
        <v>66</v>
      </c>
      <c r="F68" s="10">
        <f t="shared" ref="F68:F131" si="5">IF(E68&lt;&gt;"",PMT($C$3,$C$4,$C$2)/12,"")</f>
        <v>-1073.979300367899</v>
      </c>
      <c r="G68" s="10">
        <f t="shared" ref="G68:G131" si="6">IF($C$5&lt;I68,-F68-H68,I68)</f>
        <v>687.35819239048544</v>
      </c>
      <c r="H68" s="10">
        <f t="shared" ref="H68:H131" si="7">($C$3/12)*I68</f>
        <v>386.62110797741354</v>
      </c>
      <c r="I68" s="10">
        <f t="shared" si="4"/>
        <v>356881.02274838177</v>
      </c>
    </row>
    <row r="69" spans="5:9" x14ac:dyDescent="0.25">
      <c r="E69" s="11">
        <f t="shared" ref="E69:E132" si="8">IF(E68&gt;=($C$4*12),"",E68+1)</f>
        <v>67</v>
      </c>
      <c r="F69" s="10">
        <f t="shared" si="5"/>
        <v>-1073.979300367899</v>
      </c>
      <c r="G69" s="10">
        <f t="shared" si="6"/>
        <v>688.10283043224172</v>
      </c>
      <c r="H69" s="10">
        <f t="shared" si="7"/>
        <v>385.87646993565721</v>
      </c>
      <c r="I69" s="10">
        <f t="shared" ref="I69:I132" si="9">I68-G68</f>
        <v>356193.6645559913</v>
      </c>
    </row>
    <row r="70" spans="5:9" x14ac:dyDescent="0.25">
      <c r="E70" s="11">
        <f t="shared" si="8"/>
        <v>68</v>
      </c>
      <c r="F70" s="10">
        <f t="shared" si="5"/>
        <v>-1073.979300367899</v>
      </c>
      <c r="G70" s="10">
        <f t="shared" si="6"/>
        <v>688.84827516521</v>
      </c>
      <c r="H70" s="10">
        <f t="shared" si="7"/>
        <v>385.13102520268899</v>
      </c>
      <c r="I70" s="10">
        <f t="shared" si="9"/>
        <v>355505.56172555906</v>
      </c>
    </row>
    <row r="71" spans="5:9" x14ac:dyDescent="0.25">
      <c r="E71" s="11">
        <f t="shared" si="8"/>
        <v>69</v>
      </c>
      <c r="F71" s="10">
        <f t="shared" si="5"/>
        <v>-1073.979300367899</v>
      </c>
      <c r="G71" s="10">
        <f t="shared" si="6"/>
        <v>689.59452746330567</v>
      </c>
      <c r="H71" s="10">
        <f t="shared" si="7"/>
        <v>384.38477290459332</v>
      </c>
      <c r="I71" s="10">
        <f t="shared" si="9"/>
        <v>354816.71345039387</v>
      </c>
    </row>
    <row r="72" spans="5:9" x14ac:dyDescent="0.25">
      <c r="E72" s="11">
        <f t="shared" si="8"/>
        <v>70</v>
      </c>
      <c r="F72" s="10">
        <f t="shared" si="5"/>
        <v>-1073.979300367899</v>
      </c>
      <c r="G72" s="10">
        <f t="shared" si="6"/>
        <v>690.34158820139089</v>
      </c>
      <c r="H72" s="10">
        <f t="shared" si="7"/>
        <v>383.63771216650809</v>
      </c>
      <c r="I72" s="10">
        <f t="shared" si="9"/>
        <v>354127.11892293056</v>
      </c>
    </row>
    <row r="73" spans="5:9" x14ac:dyDescent="0.25">
      <c r="E73" s="11">
        <f t="shared" si="8"/>
        <v>71</v>
      </c>
      <c r="F73" s="10">
        <f t="shared" si="5"/>
        <v>-1073.979300367899</v>
      </c>
      <c r="G73" s="10">
        <f t="shared" si="6"/>
        <v>691.08945825527576</v>
      </c>
      <c r="H73" s="10">
        <f t="shared" si="7"/>
        <v>382.88984211262323</v>
      </c>
      <c r="I73" s="10">
        <f t="shared" si="9"/>
        <v>353436.77733472915</v>
      </c>
    </row>
    <row r="74" spans="5:9" x14ac:dyDescent="0.25">
      <c r="E74" s="11">
        <f t="shared" si="8"/>
        <v>72</v>
      </c>
      <c r="F74" s="10">
        <f t="shared" si="5"/>
        <v>-1073.979300367899</v>
      </c>
      <c r="G74" s="10">
        <f t="shared" si="6"/>
        <v>691.83813850171896</v>
      </c>
      <c r="H74" s="10">
        <f t="shared" si="7"/>
        <v>382.14116186618003</v>
      </c>
      <c r="I74" s="10">
        <f t="shared" si="9"/>
        <v>352745.68787647388</v>
      </c>
    </row>
    <row r="75" spans="5:9" x14ac:dyDescent="0.25">
      <c r="E75" s="11">
        <f t="shared" si="8"/>
        <v>73</v>
      </c>
      <c r="F75" s="10">
        <f t="shared" si="5"/>
        <v>-1073.979300367899</v>
      </c>
      <c r="G75" s="10">
        <f t="shared" si="6"/>
        <v>692.58762981842915</v>
      </c>
      <c r="H75" s="10">
        <f t="shared" si="7"/>
        <v>381.39167054946978</v>
      </c>
      <c r="I75" s="10">
        <f t="shared" si="9"/>
        <v>352053.84973797214</v>
      </c>
    </row>
    <row r="76" spans="5:9" x14ac:dyDescent="0.25">
      <c r="E76" s="11">
        <f t="shared" si="8"/>
        <v>74</v>
      </c>
      <c r="F76" s="10">
        <f t="shared" si="5"/>
        <v>-1073.979300367899</v>
      </c>
      <c r="G76" s="10">
        <f t="shared" si="6"/>
        <v>693.33793308406575</v>
      </c>
      <c r="H76" s="10">
        <f t="shared" si="7"/>
        <v>380.64136728383318</v>
      </c>
      <c r="I76" s="10">
        <f t="shared" si="9"/>
        <v>351361.26210815372</v>
      </c>
    </row>
    <row r="77" spans="5:9" x14ac:dyDescent="0.25">
      <c r="E77" s="11">
        <f t="shared" si="8"/>
        <v>75</v>
      </c>
      <c r="F77" s="10">
        <f t="shared" si="5"/>
        <v>-1073.979300367899</v>
      </c>
      <c r="G77" s="10">
        <f t="shared" si="6"/>
        <v>694.0890491782402</v>
      </c>
      <c r="H77" s="10">
        <f t="shared" si="7"/>
        <v>379.89025118965878</v>
      </c>
      <c r="I77" s="10">
        <f t="shared" si="9"/>
        <v>350667.92417506967</v>
      </c>
    </row>
    <row r="78" spans="5:9" x14ac:dyDescent="0.25">
      <c r="E78" s="11">
        <f t="shared" si="8"/>
        <v>76</v>
      </c>
      <c r="F78" s="10">
        <f t="shared" si="5"/>
        <v>-1073.979300367899</v>
      </c>
      <c r="G78" s="10">
        <f t="shared" si="6"/>
        <v>694.84097898151663</v>
      </c>
      <c r="H78" s="10">
        <f t="shared" si="7"/>
        <v>379.13832138638236</v>
      </c>
      <c r="I78" s="10">
        <f t="shared" si="9"/>
        <v>349973.83512589143</v>
      </c>
    </row>
    <row r="79" spans="5:9" x14ac:dyDescent="0.25">
      <c r="E79" s="11">
        <f t="shared" si="8"/>
        <v>77</v>
      </c>
      <c r="F79" s="10">
        <f t="shared" si="5"/>
        <v>-1073.979300367899</v>
      </c>
      <c r="G79" s="10">
        <f t="shared" si="6"/>
        <v>695.59372337541322</v>
      </c>
      <c r="H79" s="10">
        <f t="shared" si="7"/>
        <v>378.38557699248571</v>
      </c>
      <c r="I79" s="10">
        <f t="shared" si="9"/>
        <v>349278.99414690991</v>
      </c>
    </row>
    <row r="80" spans="5:9" x14ac:dyDescent="0.25">
      <c r="E80" s="11">
        <f t="shared" si="8"/>
        <v>78</v>
      </c>
      <c r="F80" s="10">
        <f t="shared" si="5"/>
        <v>-1073.979300367899</v>
      </c>
      <c r="G80" s="10">
        <f t="shared" si="6"/>
        <v>696.34728324240336</v>
      </c>
      <c r="H80" s="10">
        <f t="shared" si="7"/>
        <v>377.63201712549568</v>
      </c>
      <c r="I80" s="10">
        <f t="shared" si="9"/>
        <v>348583.40042353451</v>
      </c>
    </row>
    <row r="81" spans="5:9" x14ac:dyDescent="0.25">
      <c r="E81" s="11">
        <f t="shared" si="8"/>
        <v>79</v>
      </c>
      <c r="F81" s="10">
        <f t="shared" si="5"/>
        <v>-1073.979300367899</v>
      </c>
      <c r="G81" s="10">
        <f t="shared" si="6"/>
        <v>697.10165946591587</v>
      </c>
      <c r="H81" s="10">
        <f t="shared" si="7"/>
        <v>376.87764090198311</v>
      </c>
      <c r="I81" s="10">
        <f t="shared" si="9"/>
        <v>347887.05314029212</v>
      </c>
    </row>
    <row r="82" spans="5:9" x14ac:dyDescent="0.25">
      <c r="E82" s="11">
        <f t="shared" si="8"/>
        <v>80</v>
      </c>
      <c r="F82" s="10">
        <f t="shared" si="5"/>
        <v>-1073.979300367899</v>
      </c>
      <c r="G82" s="10">
        <f t="shared" si="6"/>
        <v>697.85685293033725</v>
      </c>
      <c r="H82" s="10">
        <f t="shared" si="7"/>
        <v>376.12244743756168</v>
      </c>
      <c r="I82" s="10">
        <f t="shared" si="9"/>
        <v>347189.95148082619</v>
      </c>
    </row>
    <row r="83" spans="5:9" x14ac:dyDescent="0.25">
      <c r="E83" s="11">
        <f t="shared" si="8"/>
        <v>81</v>
      </c>
      <c r="F83" s="10">
        <f t="shared" si="5"/>
        <v>-1073.979300367899</v>
      </c>
      <c r="G83" s="10">
        <f t="shared" si="6"/>
        <v>698.61286452101183</v>
      </c>
      <c r="H83" s="10">
        <f t="shared" si="7"/>
        <v>375.36643584688716</v>
      </c>
      <c r="I83" s="10">
        <f t="shared" si="9"/>
        <v>346492.09462789586</v>
      </c>
    </row>
    <row r="84" spans="5:9" x14ac:dyDescent="0.25">
      <c r="E84" s="11">
        <f t="shared" si="8"/>
        <v>82</v>
      </c>
      <c r="F84" s="10">
        <f t="shared" si="5"/>
        <v>-1073.979300367899</v>
      </c>
      <c r="G84" s="10">
        <f t="shared" si="6"/>
        <v>699.36969512424287</v>
      </c>
      <c r="H84" s="10">
        <f t="shared" si="7"/>
        <v>374.60960524365612</v>
      </c>
      <c r="I84" s="10">
        <f t="shared" si="9"/>
        <v>345793.48176337488</v>
      </c>
    </row>
    <row r="85" spans="5:9" x14ac:dyDescent="0.25">
      <c r="E85" s="11">
        <f t="shared" si="8"/>
        <v>83</v>
      </c>
      <c r="F85" s="10">
        <f t="shared" si="5"/>
        <v>-1073.979300367899</v>
      </c>
      <c r="G85" s="10">
        <f t="shared" si="6"/>
        <v>700.12734562729406</v>
      </c>
      <c r="H85" s="10">
        <f t="shared" si="7"/>
        <v>373.85195474060487</v>
      </c>
      <c r="I85" s="10">
        <f t="shared" si="9"/>
        <v>345094.11206825066</v>
      </c>
    </row>
    <row r="86" spans="5:9" x14ac:dyDescent="0.25">
      <c r="E86" s="11">
        <f t="shared" si="8"/>
        <v>84</v>
      </c>
      <c r="F86" s="10">
        <f t="shared" si="5"/>
        <v>-1073.979300367899</v>
      </c>
      <c r="G86" s="10">
        <f t="shared" si="6"/>
        <v>700.88581691839033</v>
      </c>
      <c r="H86" s="10">
        <f t="shared" si="7"/>
        <v>373.09348344950865</v>
      </c>
      <c r="I86" s="10">
        <f t="shared" si="9"/>
        <v>344393.98472262337</v>
      </c>
    </row>
    <row r="87" spans="5:9" x14ac:dyDescent="0.25">
      <c r="E87" s="11">
        <f t="shared" si="8"/>
        <v>85</v>
      </c>
      <c r="F87" s="10">
        <f t="shared" si="5"/>
        <v>-1073.979300367899</v>
      </c>
      <c r="G87" s="10">
        <f t="shared" si="6"/>
        <v>701.64510988671861</v>
      </c>
      <c r="H87" s="10">
        <f t="shared" si="7"/>
        <v>372.33419048118037</v>
      </c>
      <c r="I87" s="10">
        <f t="shared" si="9"/>
        <v>343693.09890570497</v>
      </c>
    </row>
    <row r="88" spans="5:9" x14ac:dyDescent="0.25">
      <c r="E88" s="11">
        <f t="shared" si="8"/>
        <v>86</v>
      </c>
      <c r="F88" s="10">
        <f t="shared" si="5"/>
        <v>-1073.979300367899</v>
      </c>
      <c r="G88" s="10">
        <f t="shared" si="6"/>
        <v>702.40522542242923</v>
      </c>
      <c r="H88" s="10">
        <f t="shared" si="7"/>
        <v>371.57407494546976</v>
      </c>
      <c r="I88" s="10">
        <f t="shared" si="9"/>
        <v>342991.45379581826</v>
      </c>
    </row>
    <row r="89" spans="5:9" x14ac:dyDescent="0.25">
      <c r="E89" s="11">
        <f t="shared" si="8"/>
        <v>87</v>
      </c>
      <c r="F89" s="10">
        <f t="shared" si="5"/>
        <v>-1073.979300367899</v>
      </c>
      <c r="G89" s="10">
        <f t="shared" si="6"/>
        <v>703.16616441663678</v>
      </c>
      <c r="H89" s="10">
        <f t="shared" si="7"/>
        <v>370.81313595126215</v>
      </c>
      <c r="I89" s="10">
        <f t="shared" si="9"/>
        <v>342289.04857039585</v>
      </c>
    </row>
    <row r="90" spans="5:9" x14ac:dyDescent="0.25">
      <c r="E90" s="11">
        <f t="shared" si="8"/>
        <v>88</v>
      </c>
      <c r="F90" s="10">
        <f t="shared" si="5"/>
        <v>-1073.979300367899</v>
      </c>
      <c r="G90" s="10">
        <f t="shared" si="6"/>
        <v>703.92792776142153</v>
      </c>
      <c r="H90" s="10">
        <f t="shared" si="7"/>
        <v>370.05137260647746</v>
      </c>
      <c r="I90" s="10">
        <f t="shared" si="9"/>
        <v>341585.88240597921</v>
      </c>
    </row>
    <row r="91" spans="5:9" x14ac:dyDescent="0.25">
      <c r="E91" s="11">
        <f t="shared" si="8"/>
        <v>89</v>
      </c>
      <c r="F91" s="10">
        <f t="shared" si="5"/>
        <v>-1073.979300367899</v>
      </c>
      <c r="G91" s="10">
        <f t="shared" si="6"/>
        <v>704.69051634982975</v>
      </c>
      <c r="H91" s="10">
        <f t="shared" si="7"/>
        <v>369.28878401806929</v>
      </c>
      <c r="I91" s="10">
        <f t="shared" si="9"/>
        <v>340881.95447821781</v>
      </c>
    </row>
    <row r="92" spans="5:9" x14ac:dyDescent="0.25">
      <c r="E92" s="11">
        <f t="shared" si="8"/>
        <v>90</v>
      </c>
      <c r="F92" s="10">
        <f t="shared" si="5"/>
        <v>-1073.979300367899</v>
      </c>
      <c r="G92" s="10">
        <f t="shared" si="6"/>
        <v>705.45393107587529</v>
      </c>
      <c r="H92" s="10">
        <f t="shared" si="7"/>
        <v>368.52536929202364</v>
      </c>
      <c r="I92" s="10">
        <f t="shared" si="9"/>
        <v>340177.26396186801</v>
      </c>
    </row>
    <row r="93" spans="5:9" x14ac:dyDescent="0.25">
      <c r="E93" s="11">
        <f t="shared" si="8"/>
        <v>91</v>
      </c>
      <c r="F93" s="10">
        <f t="shared" si="5"/>
        <v>-1073.979300367899</v>
      </c>
      <c r="G93" s="10">
        <f t="shared" si="6"/>
        <v>706.21817283454084</v>
      </c>
      <c r="H93" s="10">
        <f t="shared" si="7"/>
        <v>367.76112753335815</v>
      </c>
      <c r="I93" s="10">
        <f t="shared" si="9"/>
        <v>339471.81003079214</v>
      </c>
    </row>
    <row r="94" spans="5:9" x14ac:dyDescent="0.25">
      <c r="E94" s="11">
        <f t="shared" si="8"/>
        <v>92</v>
      </c>
      <c r="F94" s="10">
        <f t="shared" si="5"/>
        <v>-1073.979300367899</v>
      </c>
      <c r="G94" s="10">
        <f t="shared" si="6"/>
        <v>706.98324252177827</v>
      </c>
      <c r="H94" s="10">
        <f t="shared" si="7"/>
        <v>366.99605784612072</v>
      </c>
      <c r="I94" s="10">
        <f t="shared" si="9"/>
        <v>338765.5918579576</v>
      </c>
    </row>
    <row r="95" spans="5:9" x14ac:dyDescent="0.25">
      <c r="E95" s="11">
        <f t="shared" si="8"/>
        <v>93</v>
      </c>
      <c r="F95" s="10">
        <f t="shared" si="5"/>
        <v>-1073.979300367899</v>
      </c>
      <c r="G95" s="10">
        <f t="shared" si="6"/>
        <v>707.7491410345101</v>
      </c>
      <c r="H95" s="10">
        <f t="shared" si="7"/>
        <v>366.23015933338883</v>
      </c>
      <c r="I95" s="10">
        <f t="shared" si="9"/>
        <v>338058.60861543583</v>
      </c>
    </row>
    <row r="96" spans="5:9" x14ac:dyDescent="0.25">
      <c r="E96" s="11">
        <f t="shared" si="8"/>
        <v>94</v>
      </c>
      <c r="F96" s="10">
        <f t="shared" si="5"/>
        <v>-1073.979300367899</v>
      </c>
      <c r="G96" s="10">
        <f t="shared" si="6"/>
        <v>708.5158692706309</v>
      </c>
      <c r="H96" s="10">
        <f t="shared" si="7"/>
        <v>365.46343109726809</v>
      </c>
      <c r="I96" s="10">
        <f t="shared" si="9"/>
        <v>337350.85947440134</v>
      </c>
    </row>
    <row r="97" spans="5:9" x14ac:dyDescent="0.25">
      <c r="E97" s="11">
        <f t="shared" si="8"/>
        <v>95</v>
      </c>
      <c r="F97" s="10">
        <f t="shared" si="5"/>
        <v>-1073.979300367899</v>
      </c>
      <c r="G97" s="10">
        <f t="shared" si="6"/>
        <v>709.28342812900735</v>
      </c>
      <c r="H97" s="10">
        <f t="shared" si="7"/>
        <v>364.69587223889164</v>
      </c>
      <c r="I97" s="10">
        <f t="shared" si="9"/>
        <v>336642.34360513074</v>
      </c>
    </row>
    <row r="98" spans="5:9" x14ac:dyDescent="0.25">
      <c r="E98" s="11">
        <f t="shared" si="8"/>
        <v>96</v>
      </c>
      <c r="F98" s="10">
        <f t="shared" si="5"/>
        <v>-1073.979300367899</v>
      </c>
      <c r="G98" s="10">
        <f t="shared" si="6"/>
        <v>710.05181850948043</v>
      </c>
      <c r="H98" s="10">
        <f t="shared" si="7"/>
        <v>363.92748185841856</v>
      </c>
      <c r="I98" s="10">
        <f t="shared" si="9"/>
        <v>335933.06017700175</v>
      </c>
    </row>
    <row r="99" spans="5:9" x14ac:dyDescent="0.25">
      <c r="E99" s="11">
        <f t="shared" si="8"/>
        <v>97</v>
      </c>
      <c r="F99" s="10">
        <f t="shared" si="5"/>
        <v>-1073.979300367899</v>
      </c>
      <c r="G99" s="10">
        <f t="shared" si="6"/>
        <v>710.82104131286565</v>
      </c>
      <c r="H99" s="10">
        <f t="shared" si="7"/>
        <v>363.15825905503328</v>
      </c>
      <c r="I99" s="10">
        <f t="shared" si="9"/>
        <v>335223.00835849228</v>
      </c>
    </row>
    <row r="100" spans="5:9" x14ac:dyDescent="0.25">
      <c r="E100" s="11">
        <f t="shared" si="8"/>
        <v>98</v>
      </c>
      <c r="F100" s="10">
        <f t="shared" si="5"/>
        <v>-1073.979300367899</v>
      </c>
      <c r="G100" s="10">
        <f t="shared" si="6"/>
        <v>711.59109744095463</v>
      </c>
      <c r="H100" s="10">
        <f t="shared" si="7"/>
        <v>362.38820292694436</v>
      </c>
      <c r="I100" s="10">
        <f t="shared" si="9"/>
        <v>334512.1873171794</v>
      </c>
    </row>
    <row r="101" spans="5:9" x14ac:dyDescent="0.25">
      <c r="E101" s="11">
        <f t="shared" si="8"/>
        <v>99</v>
      </c>
      <c r="F101" s="10">
        <f t="shared" si="5"/>
        <v>-1073.979300367899</v>
      </c>
      <c r="G101" s="10">
        <f t="shared" si="6"/>
        <v>712.36198779651568</v>
      </c>
      <c r="H101" s="10">
        <f t="shared" si="7"/>
        <v>361.61731257138325</v>
      </c>
      <c r="I101" s="10">
        <f t="shared" si="9"/>
        <v>333800.59621973842</v>
      </c>
    </row>
    <row r="102" spans="5:9" x14ac:dyDescent="0.25">
      <c r="E102" s="11">
        <f t="shared" si="8"/>
        <v>100</v>
      </c>
      <c r="F102" s="10">
        <f t="shared" si="5"/>
        <v>-1073.979300367899</v>
      </c>
      <c r="G102" s="10">
        <f t="shared" si="6"/>
        <v>713.13371328329526</v>
      </c>
      <c r="H102" s="10">
        <f t="shared" si="7"/>
        <v>360.84558708460372</v>
      </c>
      <c r="I102" s="10">
        <f t="shared" si="9"/>
        <v>333088.23423194193</v>
      </c>
    </row>
    <row r="103" spans="5:9" x14ac:dyDescent="0.25">
      <c r="E103" s="11">
        <f t="shared" si="8"/>
        <v>101</v>
      </c>
      <c r="F103" s="10">
        <f t="shared" si="5"/>
        <v>-1073.979300367899</v>
      </c>
      <c r="G103" s="10">
        <f t="shared" si="6"/>
        <v>713.90627480601881</v>
      </c>
      <c r="H103" s="10">
        <f t="shared" si="7"/>
        <v>360.07302556188017</v>
      </c>
      <c r="I103" s="10">
        <f t="shared" si="9"/>
        <v>332375.10051865864</v>
      </c>
    </row>
    <row r="104" spans="5:9" x14ac:dyDescent="0.25">
      <c r="E104" s="11">
        <f t="shared" si="8"/>
        <v>102</v>
      </c>
      <c r="F104" s="10">
        <f t="shared" si="5"/>
        <v>-1073.979300367899</v>
      </c>
      <c r="G104" s="10">
        <f t="shared" si="6"/>
        <v>714.67967327039196</v>
      </c>
      <c r="H104" s="10">
        <f t="shared" si="7"/>
        <v>359.29962709750703</v>
      </c>
      <c r="I104" s="10">
        <f t="shared" si="9"/>
        <v>331661.19424385263</v>
      </c>
    </row>
    <row r="105" spans="5:9" x14ac:dyDescent="0.25">
      <c r="E105" s="11">
        <f t="shared" si="8"/>
        <v>103</v>
      </c>
      <c r="F105" s="10">
        <f t="shared" si="5"/>
        <v>-1073.979300367899</v>
      </c>
      <c r="G105" s="10">
        <f t="shared" si="6"/>
        <v>715.45390958310156</v>
      </c>
      <c r="H105" s="10">
        <f t="shared" si="7"/>
        <v>358.52539078479742</v>
      </c>
      <c r="I105" s="10">
        <f t="shared" si="9"/>
        <v>330946.51457058225</v>
      </c>
    </row>
    <row r="106" spans="5:9" x14ac:dyDescent="0.25">
      <c r="E106" s="11">
        <f t="shared" si="8"/>
        <v>104</v>
      </c>
      <c r="F106" s="10">
        <f t="shared" si="5"/>
        <v>-1073.979300367899</v>
      </c>
      <c r="G106" s="10">
        <f t="shared" si="6"/>
        <v>716.22898465181652</v>
      </c>
      <c r="H106" s="10">
        <f t="shared" si="7"/>
        <v>357.75031571608241</v>
      </c>
      <c r="I106" s="10">
        <f t="shared" si="9"/>
        <v>330231.06066099915</v>
      </c>
    </row>
    <row r="107" spans="5:9" x14ac:dyDescent="0.25">
      <c r="E107" s="11">
        <f t="shared" si="8"/>
        <v>105</v>
      </c>
      <c r="F107" s="10">
        <f t="shared" si="5"/>
        <v>-1073.979300367899</v>
      </c>
      <c r="G107" s="10">
        <f t="shared" si="6"/>
        <v>717.00489938518945</v>
      </c>
      <c r="H107" s="10">
        <f t="shared" si="7"/>
        <v>356.9744009827096</v>
      </c>
      <c r="I107" s="10">
        <f t="shared" si="9"/>
        <v>329514.83167634736</v>
      </c>
    </row>
    <row r="108" spans="5:9" x14ac:dyDescent="0.25">
      <c r="E108" s="11">
        <f t="shared" si="8"/>
        <v>106</v>
      </c>
      <c r="F108" s="10">
        <f t="shared" si="5"/>
        <v>-1073.979300367899</v>
      </c>
      <c r="G108" s="10">
        <f t="shared" si="6"/>
        <v>717.7816546928567</v>
      </c>
      <c r="H108" s="10">
        <f t="shared" si="7"/>
        <v>356.19764567504228</v>
      </c>
      <c r="I108" s="10">
        <f t="shared" si="9"/>
        <v>328797.82677696215</v>
      </c>
    </row>
    <row r="109" spans="5:9" x14ac:dyDescent="0.25">
      <c r="E109" s="11">
        <f t="shared" si="8"/>
        <v>107</v>
      </c>
      <c r="F109" s="10">
        <f t="shared" si="5"/>
        <v>-1073.979300367899</v>
      </c>
      <c r="G109" s="10">
        <f t="shared" si="6"/>
        <v>718.55925148544065</v>
      </c>
      <c r="H109" s="10">
        <f t="shared" si="7"/>
        <v>355.42004888245839</v>
      </c>
      <c r="I109" s="10">
        <f t="shared" si="9"/>
        <v>328080.04512226931</v>
      </c>
    </row>
    <row r="110" spans="5:9" x14ac:dyDescent="0.25">
      <c r="E110" s="11">
        <f t="shared" si="8"/>
        <v>108</v>
      </c>
      <c r="F110" s="10">
        <f t="shared" si="5"/>
        <v>-1073.979300367899</v>
      </c>
      <c r="G110" s="10">
        <f t="shared" si="6"/>
        <v>719.33769067454978</v>
      </c>
      <c r="H110" s="10">
        <f t="shared" si="7"/>
        <v>354.64160969334915</v>
      </c>
      <c r="I110" s="10">
        <f t="shared" si="9"/>
        <v>327361.48587078386</v>
      </c>
    </row>
    <row r="111" spans="5:9" x14ac:dyDescent="0.25">
      <c r="E111" s="11">
        <f t="shared" si="8"/>
        <v>109</v>
      </c>
      <c r="F111" s="10">
        <f t="shared" si="5"/>
        <v>-1073.979300367899</v>
      </c>
      <c r="G111" s="10">
        <f t="shared" si="6"/>
        <v>720.11697317278049</v>
      </c>
      <c r="H111" s="10">
        <f t="shared" si="7"/>
        <v>353.86232719511844</v>
      </c>
      <c r="I111" s="10">
        <f t="shared" si="9"/>
        <v>326642.14818010933</v>
      </c>
    </row>
    <row r="112" spans="5:9" x14ac:dyDescent="0.25">
      <c r="E112" s="11">
        <f t="shared" si="8"/>
        <v>110</v>
      </c>
      <c r="F112" s="10">
        <f t="shared" si="5"/>
        <v>-1073.979300367899</v>
      </c>
      <c r="G112" s="10">
        <f t="shared" si="6"/>
        <v>720.89709989371772</v>
      </c>
      <c r="H112" s="10">
        <f t="shared" si="7"/>
        <v>353.08220047418126</v>
      </c>
      <c r="I112" s="10">
        <f t="shared" si="9"/>
        <v>325922.03120693658</v>
      </c>
    </row>
    <row r="113" spans="5:9" x14ac:dyDescent="0.25">
      <c r="E113" s="11">
        <f t="shared" si="8"/>
        <v>111</v>
      </c>
      <c r="F113" s="10">
        <f t="shared" si="5"/>
        <v>-1073.979300367899</v>
      </c>
      <c r="G113" s="10">
        <f t="shared" si="6"/>
        <v>721.67807175193593</v>
      </c>
      <c r="H113" s="10">
        <f t="shared" si="7"/>
        <v>352.30122861596305</v>
      </c>
      <c r="I113" s="10">
        <f t="shared" si="9"/>
        <v>325201.13410704286</v>
      </c>
    </row>
    <row r="114" spans="5:9" x14ac:dyDescent="0.25">
      <c r="E114" s="11">
        <f t="shared" si="8"/>
        <v>112</v>
      </c>
      <c r="F114" s="10">
        <f t="shared" si="5"/>
        <v>-1073.979300367899</v>
      </c>
      <c r="G114" s="10">
        <f t="shared" si="6"/>
        <v>722.45988966300047</v>
      </c>
      <c r="H114" s="10">
        <f t="shared" si="7"/>
        <v>351.51941070489846</v>
      </c>
      <c r="I114" s="10">
        <f t="shared" si="9"/>
        <v>324479.4560352909</v>
      </c>
    </row>
    <row r="115" spans="5:9" x14ac:dyDescent="0.25">
      <c r="E115" s="11">
        <f t="shared" si="8"/>
        <v>113</v>
      </c>
      <c r="F115" s="10">
        <f t="shared" si="5"/>
        <v>-1073.979300367899</v>
      </c>
      <c r="G115" s="10">
        <f t="shared" si="6"/>
        <v>723.24255454346871</v>
      </c>
      <c r="H115" s="10">
        <f t="shared" si="7"/>
        <v>350.73674582443022</v>
      </c>
      <c r="I115" s="10">
        <f t="shared" si="9"/>
        <v>323756.99614562793</v>
      </c>
    </row>
    <row r="116" spans="5:9" x14ac:dyDescent="0.25">
      <c r="E116" s="11">
        <f t="shared" si="8"/>
        <v>114</v>
      </c>
      <c r="F116" s="10">
        <f t="shared" si="5"/>
        <v>-1073.979300367899</v>
      </c>
      <c r="G116" s="10">
        <f t="shared" si="6"/>
        <v>724.02606731089088</v>
      </c>
      <c r="H116" s="10">
        <f t="shared" si="7"/>
        <v>349.95323305700811</v>
      </c>
      <c r="I116" s="10">
        <f t="shared" si="9"/>
        <v>323033.75359108445</v>
      </c>
    </row>
    <row r="117" spans="5:9" x14ac:dyDescent="0.25">
      <c r="E117" s="11">
        <f t="shared" si="8"/>
        <v>115</v>
      </c>
      <c r="F117" s="10">
        <f t="shared" si="5"/>
        <v>-1073.979300367899</v>
      </c>
      <c r="G117" s="10">
        <f t="shared" si="6"/>
        <v>724.81042888381103</v>
      </c>
      <c r="H117" s="10">
        <f t="shared" si="7"/>
        <v>349.16887148408802</v>
      </c>
      <c r="I117" s="10">
        <f t="shared" si="9"/>
        <v>322309.72752377356</v>
      </c>
    </row>
    <row r="118" spans="5:9" x14ac:dyDescent="0.25">
      <c r="E118" s="11">
        <f t="shared" si="8"/>
        <v>116</v>
      </c>
      <c r="F118" s="10">
        <f t="shared" si="5"/>
        <v>-1073.979300367899</v>
      </c>
      <c r="G118" s="10">
        <f t="shared" si="6"/>
        <v>725.59564018176843</v>
      </c>
      <c r="H118" s="10">
        <f t="shared" si="7"/>
        <v>348.38366018613056</v>
      </c>
      <c r="I118" s="10">
        <f t="shared" si="9"/>
        <v>321584.91709488974</v>
      </c>
    </row>
    <row r="119" spans="5:9" x14ac:dyDescent="0.25">
      <c r="E119" s="11">
        <f t="shared" si="8"/>
        <v>117</v>
      </c>
      <c r="F119" s="10">
        <f t="shared" si="5"/>
        <v>-1073.979300367899</v>
      </c>
      <c r="G119" s="10">
        <f t="shared" si="6"/>
        <v>726.38170212529872</v>
      </c>
      <c r="H119" s="10">
        <f t="shared" si="7"/>
        <v>347.59759824260027</v>
      </c>
      <c r="I119" s="10">
        <f t="shared" si="9"/>
        <v>320859.32145470794</v>
      </c>
    </row>
    <row r="120" spans="5:9" x14ac:dyDescent="0.25">
      <c r="E120" s="11">
        <f t="shared" si="8"/>
        <v>118</v>
      </c>
      <c r="F120" s="10">
        <f t="shared" si="5"/>
        <v>-1073.979300367899</v>
      </c>
      <c r="G120" s="10">
        <f t="shared" si="6"/>
        <v>727.16861563593443</v>
      </c>
      <c r="H120" s="10">
        <f t="shared" si="7"/>
        <v>346.8106847319645</v>
      </c>
      <c r="I120" s="10">
        <f t="shared" si="9"/>
        <v>320132.93975258264</v>
      </c>
    </row>
    <row r="121" spans="5:9" x14ac:dyDescent="0.25">
      <c r="E121" s="11">
        <f t="shared" si="8"/>
        <v>119</v>
      </c>
      <c r="F121" s="10">
        <f t="shared" si="5"/>
        <v>-1073.979300367899</v>
      </c>
      <c r="G121" s="10">
        <f t="shared" si="6"/>
        <v>727.95638163620674</v>
      </c>
      <c r="H121" s="10">
        <f t="shared" si="7"/>
        <v>346.02291873169224</v>
      </c>
      <c r="I121" s="10">
        <f t="shared" si="9"/>
        <v>319405.77113694669</v>
      </c>
    </row>
    <row r="122" spans="5:9" x14ac:dyDescent="0.25">
      <c r="E122" s="11">
        <f t="shared" si="8"/>
        <v>120</v>
      </c>
      <c r="F122" s="10">
        <f t="shared" si="5"/>
        <v>-1073.979300367899</v>
      </c>
      <c r="G122" s="10">
        <f t="shared" si="6"/>
        <v>728.74500104964591</v>
      </c>
      <c r="H122" s="10">
        <f t="shared" si="7"/>
        <v>345.23429931825302</v>
      </c>
      <c r="I122" s="10">
        <f t="shared" si="9"/>
        <v>318677.81475531048</v>
      </c>
    </row>
    <row r="123" spans="5:9" x14ac:dyDescent="0.25">
      <c r="E123" s="11">
        <f t="shared" si="8"/>
        <v>121</v>
      </c>
      <c r="F123" s="10">
        <f t="shared" si="5"/>
        <v>-1073.979300367899</v>
      </c>
      <c r="G123" s="10">
        <f t="shared" si="6"/>
        <v>729.53447480078307</v>
      </c>
      <c r="H123" s="10">
        <f t="shared" si="7"/>
        <v>344.44482556711586</v>
      </c>
      <c r="I123" s="10">
        <f t="shared" si="9"/>
        <v>317949.06975426082</v>
      </c>
    </row>
    <row r="124" spans="5:9" x14ac:dyDescent="0.25">
      <c r="E124" s="11">
        <f t="shared" si="8"/>
        <v>122</v>
      </c>
      <c r="F124" s="10">
        <f t="shared" si="5"/>
        <v>-1073.979300367899</v>
      </c>
      <c r="G124" s="10">
        <f t="shared" si="6"/>
        <v>730.32480381515063</v>
      </c>
      <c r="H124" s="10">
        <f t="shared" si="7"/>
        <v>343.65449655274836</v>
      </c>
      <c r="I124" s="10">
        <f t="shared" si="9"/>
        <v>317219.53527946002</v>
      </c>
    </row>
    <row r="125" spans="5:9" x14ac:dyDescent="0.25">
      <c r="E125" s="11">
        <f t="shared" si="8"/>
        <v>123</v>
      </c>
      <c r="F125" s="10">
        <f t="shared" si="5"/>
        <v>-1073.979300367899</v>
      </c>
      <c r="G125" s="10">
        <f t="shared" si="6"/>
        <v>731.11598901928369</v>
      </c>
      <c r="H125" s="10">
        <f t="shared" si="7"/>
        <v>342.86331134861524</v>
      </c>
      <c r="I125" s="10">
        <f t="shared" si="9"/>
        <v>316489.21047564485</v>
      </c>
    </row>
    <row r="126" spans="5:9" x14ac:dyDescent="0.25">
      <c r="E126" s="11">
        <f t="shared" si="8"/>
        <v>124</v>
      </c>
      <c r="F126" s="10">
        <f t="shared" si="5"/>
        <v>-1073.979300367899</v>
      </c>
      <c r="G126" s="10">
        <f t="shared" si="6"/>
        <v>731.90803134072132</v>
      </c>
      <c r="H126" s="10">
        <f t="shared" si="7"/>
        <v>342.07126902717766</v>
      </c>
      <c r="I126" s="10">
        <f t="shared" si="9"/>
        <v>315758.09448662557</v>
      </c>
    </row>
    <row r="127" spans="5:9" x14ac:dyDescent="0.25">
      <c r="E127" s="11">
        <f t="shared" si="8"/>
        <v>125</v>
      </c>
      <c r="F127" s="10">
        <f t="shared" si="5"/>
        <v>-1073.979300367899</v>
      </c>
      <c r="G127" s="10">
        <f t="shared" si="6"/>
        <v>732.70093170800715</v>
      </c>
      <c r="H127" s="10">
        <f t="shared" si="7"/>
        <v>341.2783686598919</v>
      </c>
      <c r="I127" s="10">
        <f t="shared" si="9"/>
        <v>315026.18645528483</v>
      </c>
    </row>
    <row r="128" spans="5:9" x14ac:dyDescent="0.25">
      <c r="E128" s="11">
        <f t="shared" si="8"/>
        <v>126</v>
      </c>
      <c r="F128" s="10">
        <f t="shared" si="5"/>
        <v>-1073.979300367899</v>
      </c>
      <c r="G128" s="10">
        <f t="shared" si="6"/>
        <v>733.49469105069079</v>
      </c>
      <c r="H128" s="10">
        <f t="shared" si="7"/>
        <v>340.48460931720825</v>
      </c>
      <c r="I128" s="10">
        <f t="shared" si="9"/>
        <v>314293.48552357685</v>
      </c>
    </row>
    <row r="129" spans="5:9" x14ac:dyDescent="0.25">
      <c r="E129" s="11">
        <f t="shared" si="8"/>
        <v>127</v>
      </c>
      <c r="F129" s="10">
        <f t="shared" si="5"/>
        <v>-1073.979300367899</v>
      </c>
      <c r="G129" s="10">
        <f t="shared" si="6"/>
        <v>734.28931029932892</v>
      </c>
      <c r="H129" s="10">
        <f t="shared" si="7"/>
        <v>339.68999006857001</v>
      </c>
      <c r="I129" s="10">
        <f t="shared" si="9"/>
        <v>313559.99083252618</v>
      </c>
    </row>
    <row r="130" spans="5:9" x14ac:dyDescent="0.25">
      <c r="E130" s="11">
        <f t="shared" si="8"/>
        <v>128</v>
      </c>
      <c r="F130" s="10">
        <f t="shared" si="5"/>
        <v>-1073.979300367899</v>
      </c>
      <c r="G130" s="10">
        <f t="shared" si="6"/>
        <v>735.0847903854866</v>
      </c>
      <c r="H130" s="10">
        <f t="shared" si="7"/>
        <v>338.89450998241239</v>
      </c>
      <c r="I130" s="10">
        <f t="shared" si="9"/>
        <v>312825.70152222685</v>
      </c>
    </row>
    <row r="131" spans="5:9" x14ac:dyDescent="0.25">
      <c r="E131" s="11">
        <f t="shared" si="8"/>
        <v>129</v>
      </c>
      <c r="F131" s="10">
        <f t="shared" si="5"/>
        <v>-1073.979300367899</v>
      </c>
      <c r="G131" s="10">
        <f t="shared" si="6"/>
        <v>735.88113224173753</v>
      </c>
      <c r="H131" s="10">
        <f t="shared" si="7"/>
        <v>338.09816812616145</v>
      </c>
      <c r="I131" s="10">
        <f t="shared" si="9"/>
        <v>312090.61673184135</v>
      </c>
    </row>
    <row r="132" spans="5:9" x14ac:dyDescent="0.25">
      <c r="E132" s="11">
        <f t="shared" si="8"/>
        <v>130</v>
      </c>
      <c r="F132" s="10">
        <f t="shared" ref="F132:F195" si="10">IF(E132&lt;&gt;"",PMT($C$3,$C$4,$C$2)/12,"")</f>
        <v>-1073.979300367899</v>
      </c>
      <c r="G132" s="10">
        <f t="shared" ref="G132:G195" si="11">IF($C$5&lt;I132,-F132-H132,I132)</f>
        <v>736.67833680166609</v>
      </c>
      <c r="H132" s="10">
        <f t="shared" ref="H132:H195" si="12">($C$3/12)*I132</f>
        <v>337.30096356623289</v>
      </c>
      <c r="I132" s="10">
        <f t="shared" si="9"/>
        <v>311354.7355995996</v>
      </c>
    </row>
    <row r="133" spans="5:9" x14ac:dyDescent="0.25">
      <c r="E133" s="11">
        <f t="shared" ref="E133:E196" si="13">IF(E132&gt;=($C$4*12),"",E132+1)</f>
        <v>131</v>
      </c>
      <c r="F133" s="10">
        <f t="shared" si="10"/>
        <v>-1073.979300367899</v>
      </c>
      <c r="G133" s="10">
        <f t="shared" si="11"/>
        <v>737.4764049998679</v>
      </c>
      <c r="H133" s="10">
        <f t="shared" si="12"/>
        <v>336.50289536803109</v>
      </c>
      <c r="I133" s="10">
        <f t="shared" ref="I133:I196" si="14">I132-G132</f>
        <v>310618.05726279796</v>
      </c>
    </row>
    <row r="134" spans="5:9" x14ac:dyDescent="0.25">
      <c r="E134" s="11">
        <f t="shared" si="13"/>
        <v>132</v>
      </c>
      <c r="F134" s="10">
        <f t="shared" si="10"/>
        <v>-1073.979300367899</v>
      </c>
      <c r="G134" s="10">
        <f t="shared" si="11"/>
        <v>738.27533777195106</v>
      </c>
      <c r="H134" s="10">
        <f t="shared" si="12"/>
        <v>335.70396259594793</v>
      </c>
      <c r="I134" s="10">
        <f t="shared" si="14"/>
        <v>309880.58085779811</v>
      </c>
    </row>
    <row r="135" spans="5:9" x14ac:dyDescent="0.25">
      <c r="E135" s="11">
        <f t="shared" si="13"/>
        <v>133</v>
      </c>
      <c r="F135" s="10">
        <f t="shared" si="10"/>
        <v>-1073.979300367899</v>
      </c>
      <c r="G135" s="10">
        <f t="shared" si="11"/>
        <v>739.07513605453732</v>
      </c>
      <c r="H135" s="10">
        <f t="shared" si="12"/>
        <v>334.9041643133616</v>
      </c>
      <c r="I135" s="10">
        <f t="shared" si="14"/>
        <v>309142.30552002613</v>
      </c>
    </row>
    <row r="136" spans="5:9" x14ac:dyDescent="0.25">
      <c r="E136" s="11">
        <f t="shared" si="13"/>
        <v>134</v>
      </c>
      <c r="F136" s="10">
        <f t="shared" si="10"/>
        <v>-1073.979300367899</v>
      </c>
      <c r="G136" s="10">
        <f t="shared" si="11"/>
        <v>739.8758007852631</v>
      </c>
      <c r="H136" s="10">
        <f t="shared" si="12"/>
        <v>334.10349958263589</v>
      </c>
      <c r="I136" s="10">
        <f t="shared" si="14"/>
        <v>308403.23038397159</v>
      </c>
    </row>
    <row r="137" spans="5:9" x14ac:dyDescent="0.25">
      <c r="E137" s="11">
        <f t="shared" si="13"/>
        <v>135</v>
      </c>
      <c r="F137" s="10">
        <f t="shared" si="10"/>
        <v>-1073.979300367899</v>
      </c>
      <c r="G137" s="10">
        <f t="shared" si="11"/>
        <v>740.67733290278045</v>
      </c>
      <c r="H137" s="10">
        <f t="shared" si="12"/>
        <v>333.30196746511854</v>
      </c>
      <c r="I137" s="10">
        <f t="shared" si="14"/>
        <v>307663.35458318633</v>
      </c>
    </row>
    <row r="138" spans="5:9" x14ac:dyDescent="0.25">
      <c r="E138" s="11">
        <f t="shared" si="13"/>
        <v>136</v>
      </c>
      <c r="F138" s="10">
        <f t="shared" si="10"/>
        <v>-1073.979300367899</v>
      </c>
      <c r="G138" s="10">
        <f t="shared" si="11"/>
        <v>741.47973334675851</v>
      </c>
      <c r="H138" s="10">
        <f t="shared" si="12"/>
        <v>332.49956702114048</v>
      </c>
      <c r="I138" s="10">
        <f t="shared" si="14"/>
        <v>306922.67725028354</v>
      </c>
    </row>
    <row r="139" spans="5:9" x14ac:dyDescent="0.25">
      <c r="E139" s="11">
        <f t="shared" si="13"/>
        <v>137</v>
      </c>
      <c r="F139" s="10">
        <f t="shared" si="10"/>
        <v>-1073.979300367899</v>
      </c>
      <c r="G139" s="10">
        <f t="shared" si="11"/>
        <v>742.28300305788412</v>
      </c>
      <c r="H139" s="10">
        <f t="shared" si="12"/>
        <v>331.69629731001481</v>
      </c>
      <c r="I139" s="10">
        <f t="shared" si="14"/>
        <v>306181.19751693675</v>
      </c>
    </row>
    <row r="140" spans="5:9" x14ac:dyDescent="0.25">
      <c r="E140" s="11">
        <f t="shared" si="13"/>
        <v>138</v>
      </c>
      <c r="F140" s="10">
        <f t="shared" si="10"/>
        <v>-1073.979300367899</v>
      </c>
      <c r="G140" s="10">
        <f t="shared" si="11"/>
        <v>743.08714297786355</v>
      </c>
      <c r="H140" s="10">
        <f t="shared" si="12"/>
        <v>330.89215739003544</v>
      </c>
      <c r="I140" s="10">
        <f t="shared" si="14"/>
        <v>305438.91451387887</v>
      </c>
    </row>
    <row r="141" spans="5:9" x14ac:dyDescent="0.25">
      <c r="E141" s="11">
        <f t="shared" si="13"/>
        <v>139</v>
      </c>
      <c r="F141" s="10">
        <f t="shared" si="10"/>
        <v>-1073.979300367899</v>
      </c>
      <c r="G141" s="10">
        <f t="shared" si="11"/>
        <v>743.89215404942297</v>
      </c>
      <c r="H141" s="10">
        <f t="shared" si="12"/>
        <v>330.08714631847607</v>
      </c>
      <c r="I141" s="10">
        <f t="shared" si="14"/>
        <v>304695.82737090101</v>
      </c>
    </row>
    <row r="142" spans="5:9" x14ac:dyDescent="0.25">
      <c r="E142" s="11">
        <f t="shared" si="13"/>
        <v>140</v>
      </c>
      <c r="F142" s="10">
        <f t="shared" si="10"/>
        <v>-1073.979300367899</v>
      </c>
      <c r="G142" s="10">
        <f t="shared" si="11"/>
        <v>744.69803721630979</v>
      </c>
      <c r="H142" s="10">
        <f t="shared" si="12"/>
        <v>329.2812631515892</v>
      </c>
      <c r="I142" s="10">
        <f t="shared" si="14"/>
        <v>303951.93521685159</v>
      </c>
    </row>
    <row r="143" spans="5:9" x14ac:dyDescent="0.25">
      <c r="E143" s="11">
        <f t="shared" si="13"/>
        <v>141</v>
      </c>
      <c r="F143" s="10">
        <f t="shared" si="10"/>
        <v>-1073.979300367899</v>
      </c>
      <c r="G143" s="10">
        <f t="shared" si="11"/>
        <v>745.50479342329413</v>
      </c>
      <c r="H143" s="10">
        <f t="shared" si="12"/>
        <v>328.47450694460485</v>
      </c>
      <c r="I143" s="10">
        <f t="shared" si="14"/>
        <v>303207.23717963527</v>
      </c>
    </row>
    <row r="144" spans="5:9" x14ac:dyDescent="0.25">
      <c r="E144" s="11">
        <f t="shared" si="13"/>
        <v>142</v>
      </c>
      <c r="F144" s="10">
        <f t="shared" si="10"/>
        <v>-1073.979300367899</v>
      </c>
      <c r="G144" s="10">
        <f t="shared" si="11"/>
        <v>746.31242361616933</v>
      </c>
      <c r="H144" s="10">
        <f t="shared" si="12"/>
        <v>327.6668767517296</v>
      </c>
      <c r="I144" s="10">
        <f t="shared" si="14"/>
        <v>302461.73238621198</v>
      </c>
    </row>
    <row r="145" spans="5:9" x14ac:dyDescent="0.25">
      <c r="E145" s="11">
        <f t="shared" si="13"/>
        <v>143</v>
      </c>
      <c r="F145" s="10">
        <f t="shared" si="10"/>
        <v>-1073.979300367899</v>
      </c>
      <c r="G145" s="10">
        <f t="shared" si="11"/>
        <v>747.12092874175357</v>
      </c>
      <c r="H145" s="10">
        <f t="shared" si="12"/>
        <v>326.85837162614541</v>
      </c>
      <c r="I145" s="10">
        <f t="shared" si="14"/>
        <v>301715.4199625958</v>
      </c>
    </row>
    <row r="146" spans="5:9" x14ac:dyDescent="0.25">
      <c r="E146" s="11">
        <f t="shared" si="13"/>
        <v>144</v>
      </c>
      <c r="F146" s="10">
        <f t="shared" si="10"/>
        <v>-1073.979300367899</v>
      </c>
      <c r="G146" s="10">
        <f t="shared" si="11"/>
        <v>747.93030974789053</v>
      </c>
      <c r="H146" s="10">
        <f t="shared" si="12"/>
        <v>326.04899062000851</v>
      </c>
      <c r="I146" s="10">
        <f t="shared" si="14"/>
        <v>300968.29903385404</v>
      </c>
    </row>
    <row r="147" spans="5:9" x14ac:dyDescent="0.25">
      <c r="E147" s="11">
        <f t="shared" si="13"/>
        <v>145</v>
      </c>
      <c r="F147" s="10">
        <f t="shared" si="10"/>
        <v>-1073.979300367899</v>
      </c>
      <c r="G147" s="10">
        <f t="shared" si="11"/>
        <v>748.74056758345068</v>
      </c>
      <c r="H147" s="10">
        <f t="shared" si="12"/>
        <v>325.23873278444836</v>
      </c>
      <c r="I147" s="10">
        <f t="shared" si="14"/>
        <v>300220.36872410617</v>
      </c>
    </row>
    <row r="148" spans="5:9" x14ac:dyDescent="0.25">
      <c r="E148" s="11">
        <f t="shared" si="13"/>
        <v>146</v>
      </c>
      <c r="F148" s="10">
        <f t="shared" si="10"/>
        <v>-1073.979300367899</v>
      </c>
      <c r="G148" s="10">
        <f t="shared" si="11"/>
        <v>749.55170319833269</v>
      </c>
      <c r="H148" s="10">
        <f t="shared" si="12"/>
        <v>324.42759716956624</v>
      </c>
      <c r="I148" s="10">
        <f t="shared" si="14"/>
        <v>299471.6281565227</v>
      </c>
    </row>
    <row r="149" spans="5:9" x14ac:dyDescent="0.25">
      <c r="E149" s="11">
        <f t="shared" si="13"/>
        <v>147</v>
      </c>
      <c r="F149" s="10">
        <f t="shared" si="10"/>
        <v>-1073.979300367899</v>
      </c>
      <c r="G149" s="10">
        <f t="shared" si="11"/>
        <v>750.3637175434643</v>
      </c>
      <c r="H149" s="10">
        <f t="shared" si="12"/>
        <v>323.61558282443468</v>
      </c>
      <c r="I149" s="10">
        <f t="shared" si="14"/>
        <v>298722.07645332435</v>
      </c>
    </row>
    <row r="150" spans="5:9" x14ac:dyDescent="0.25">
      <c r="E150" s="11">
        <f t="shared" si="13"/>
        <v>148</v>
      </c>
      <c r="F150" s="10">
        <f t="shared" si="10"/>
        <v>-1073.979300367899</v>
      </c>
      <c r="G150" s="10">
        <f t="shared" si="11"/>
        <v>751.17661157080306</v>
      </c>
      <c r="H150" s="10">
        <f t="shared" si="12"/>
        <v>322.80268879709593</v>
      </c>
      <c r="I150" s="10">
        <f t="shared" si="14"/>
        <v>297971.71273578086</v>
      </c>
    </row>
    <row r="151" spans="5:9" x14ac:dyDescent="0.25">
      <c r="E151" s="11">
        <f t="shared" si="13"/>
        <v>149</v>
      </c>
      <c r="F151" s="10">
        <f t="shared" si="10"/>
        <v>-1073.979300367899</v>
      </c>
      <c r="G151" s="10">
        <f t="shared" si="11"/>
        <v>751.99038623333809</v>
      </c>
      <c r="H151" s="10">
        <f t="shared" si="12"/>
        <v>321.98891413456084</v>
      </c>
      <c r="I151" s="10">
        <f t="shared" si="14"/>
        <v>297220.53612421005</v>
      </c>
    </row>
    <row r="152" spans="5:9" x14ac:dyDescent="0.25">
      <c r="E152" s="11">
        <f t="shared" si="13"/>
        <v>150</v>
      </c>
      <c r="F152" s="10">
        <f t="shared" si="10"/>
        <v>-1073.979300367899</v>
      </c>
      <c r="G152" s="10">
        <f t="shared" si="11"/>
        <v>752.80504248509089</v>
      </c>
      <c r="H152" s="10">
        <f t="shared" si="12"/>
        <v>321.17425788280809</v>
      </c>
      <c r="I152" s="10">
        <f t="shared" si="14"/>
        <v>296468.54573797673</v>
      </c>
    </row>
    <row r="153" spans="5:9" x14ac:dyDescent="0.25">
      <c r="E153" s="11">
        <f t="shared" si="13"/>
        <v>151</v>
      </c>
      <c r="F153" s="10">
        <f t="shared" si="10"/>
        <v>-1073.979300367899</v>
      </c>
      <c r="G153" s="10">
        <f t="shared" si="11"/>
        <v>753.6205812811163</v>
      </c>
      <c r="H153" s="10">
        <f t="shared" si="12"/>
        <v>320.35871908678263</v>
      </c>
      <c r="I153" s="10">
        <f t="shared" si="14"/>
        <v>295715.74069549167</v>
      </c>
    </row>
    <row r="154" spans="5:9" x14ac:dyDescent="0.25">
      <c r="E154" s="11">
        <f t="shared" si="13"/>
        <v>152</v>
      </c>
      <c r="F154" s="10">
        <f t="shared" si="10"/>
        <v>-1073.979300367899</v>
      </c>
      <c r="G154" s="10">
        <f t="shared" si="11"/>
        <v>754.43700357750424</v>
      </c>
      <c r="H154" s="10">
        <f t="shared" si="12"/>
        <v>319.54229679039474</v>
      </c>
      <c r="I154" s="10">
        <f t="shared" si="14"/>
        <v>294962.12011421053</v>
      </c>
    </row>
    <row r="155" spans="5:9" x14ac:dyDescent="0.25">
      <c r="E155" s="11">
        <f t="shared" si="13"/>
        <v>153</v>
      </c>
      <c r="F155" s="10">
        <f t="shared" si="10"/>
        <v>-1073.979300367899</v>
      </c>
      <c r="G155" s="10">
        <f t="shared" si="11"/>
        <v>755.25431033137988</v>
      </c>
      <c r="H155" s="10">
        <f t="shared" si="12"/>
        <v>318.7249900365191</v>
      </c>
      <c r="I155" s="10">
        <f t="shared" si="14"/>
        <v>294207.68311063305</v>
      </c>
    </row>
    <row r="156" spans="5:9" x14ac:dyDescent="0.25">
      <c r="E156" s="11">
        <f t="shared" si="13"/>
        <v>154</v>
      </c>
      <c r="F156" s="10">
        <f t="shared" si="10"/>
        <v>-1073.979300367899</v>
      </c>
      <c r="G156" s="10">
        <f t="shared" si="11"/>
        <v>756.07250250090556</v>
      </c>
      <c r="H156" s="10">
        <f t="shared" si="12"/>
        <v>317.90679786699349</v>
      </c>
      <c r="I156" s="10">
        <f t="shared" si="14"/>
        <v>293452.42880030168</v>
      </c>
    </row>
    <row r="157" spans="5:9" x14ac:dyDescent="0.25">
      <c r="E157" s="11">
        <f t="shared" si="13"/>
        <v>155</v>
      </c>
      <c r="F157" s="10">
        <f t="shared" si="10"/>
        <v>-1073.979300367899</v>
      </c>
      <c r="G157" s="10">
        <f t="shared" si="11"/>
        <v>756.89158104528155</v>
      </c>
      <c r="H157" s="10">
        <f t="shared" si="12"/>
        <v>317.08771932261749</v>
      </c>
      <c r="I157" s="10">
        <f t="shared" si="14"/>
        <v>292696.35629780078</v>
      </c>
    </row>
    <row r="158" spans="5:9" x14ac:dyDescent="0.25">
      <c r="E158" s="11">
        <f t="shared" si="13"/>
        <v>156</v>
      </c>
      <c r="F158" s="10">
        <f t="shared" si="10"/>
        <v>-1073.979300367899</v>
      </c>
      <c r="G158" s="10">
        <f t="shared" si="11"/>
        <v>757.71154692474715</v>
      </c>
      <c r="H158" s="10">
        <f t="shared" si="12"/>
        <v>316.26775344315178</v>
      </c>
      <c r="I158" s="10">
        <f t="shared" si="14"/>
        <v>291939.46471675549</v>
      </c>
    </row>
    <row r="159" spans="5:9" x14ac:dyDescent="0.25">
      <c r="E159" s="11">
        <f t="shared" si="13"/>
        <v>157</v>
      </c>
      <c r="F159" s="10">
        <f t="shared" si="10"/>
        <v>-1073.979300367899</v>
      </c>
      <c r="G159" s="10">
        <f t="shared" si="11"/>
        <v>758.53240110058232</v>
      </c>
      <c r="H159" s="10">
        <f t="shared" si="12"/>
        <v>315.44689926731667</v>
      </c>
      <c r="I159" s="10">
        <f t="shared" si="14"/>
        <v>291181.75316983077</v>
      </c>
    </row>
    <row r="160" spans="5:9" x14ac:dyDescent="0.25">
      <c r="E160" s="11">
        <f t="shared" si="13"/>
        <v>158</v>
      </c>
      <c r="F160" s="10">
        <f t="shared" si="10"/>
        <v>-1073.979300367899</v>
      </c>
      <c r="G160" s="10">
        <f t="shared" si="11"/>
        <v>759.35414453510793</v>
      </c>
      <c r="H160" s="10">
        <f t="shared" si="12"/>
        <v>314.62515583279105</v>
      </c>
      <c r="I160" s="10">
        <f t="shared" si="14"/>
        <v>290423.22076873021</v>
      </c>
    </row>
    <row r="161" spans="5:9" x14ac:dyDescent="0.25">
      <c r="E161" s="11">
        <f t="shared" si="13"/>
        <v>159</v>
      </c>
      <c r="F161" s="10">
        <f t="shared" si="10"/>
        <v>-1073.979300367899</v>
      </c>
      <c r="G161" s="10">
        <f t="shared" si="11"/>
        <v>760.17677819168762</v>
      </c>
      <c r="H161" s="10">
        <f t="shared" si="12"/>
        <v>313.80252217621137</v>
      </c>
      <c r="I161" s="10">
        <f t="shared" si="14"/>
        <v>289663.86662419513</v>
      </c>
    </row>
    <row r="162" spans="5:9" x14ac:dyDescent="0.25">
      <c r="E162" s="11">
        <f t="shared" si="13"/>
        <v>160</v>
      </c>
      <c r="F162" s="10">
        <f t="shared" si="10"/>
        <v>-1073.979300367899</v>
      </c>
      <c r="G162" s="10">
        <f t="shared" si="11"/>
        <v>761.00030303472863</v>
      </c>
      <c r="H162" s="10">
        <f t="shared" si="12"/>
        <v>312.97899733317035</v>
      </c>
      <c r="I162" s="10">
        <f t="shared" si="14"/>
        <v>288903.68984600343</v>
      </c>
    </row>
    <row r="163" spans="5:9" x14ac:dyDescent="0.25">
      <c r="E163" s="11">
        <f t="shared" si="13"/>
        <v>161</v>
      </c>
      <c r="F163" s="10">
        <f t="shared" si="10"/>
        <v>-1073.979300367899</v>
      </c>
      <c r="G163" s="10">
        <f t="shared" si="11"/>
        <v>761.82472002968291</v>
      </c>
      <c r="H163" s="10">
        <f t="shared" si="12"/>
        <v>312.15458033821608</v>
      </c>
      <c r="I163" s="10">
        <f t="shared" si="14"/>
        <v>288142.6895429687</v>
      </c>
    </row>
    <row r="164" spans="5:9" x14ac:dyDescent="0.25">
      <c r="E164" s="11">
        <f t="shared" si="13"/>
        <v>162</v>
      </c>
      <c r="F164" s="10">
        <f t="shared" si="10"/>
        <v>-1073.979300367899</v>
      </c>
      <c r="G164" s="10">
        <f t="shared" si="11"/>
        <v>762.6500301430483</v>
      </c>
      <c r="H164" s="10">
        <f t="shared" si="12"/>
        <v>311.32927022485063</v>
      </c>
      <c r="I164" s="10">
        <f t="shared" si="14"/>
        <v>287380.86482293904</v>
      </c>
    </row>
    <row r="165" spans="5:9" x14ac:dyDescent="0.25">
      <c r="E165" s="11">
        <f t="shared" si="13"/>
        <v>163</v>
      </c>
      <c r="F165" s="10">
        <f t="shared" si="10"/>
        <v>-1073.979300367899</v>
      </c>
      <c r="G165" s="10">
        <f t="shared" si="11"/>
        <v>763.47623434236993</v>
      </c>
      <c r="H165" s="10">
        <f t="shared" si="12"/>
        <v>310.50306602552899</v>
      </c>
      <c r="I165" s="10">
        <f t="shared" si="14"/>
        <v>286618.214792796</v>
      </c>
    </row>
    <row r="166" spans="5:9" x14ac:dyDescent="0.25">
      <c r="E166" s="11">
        <f t="shared" si="13"/>
        <v>164</v>
      </c>
      <c r="F166" s="10">
        <f t="shared" si="10"/>
        <v>-1073.979300367899</v>
      </c>
      <c r="G166" s="10">
        <f t="shared" si="11"/>
        <v>764.30333359624092</v>
      </c>
      <c r="H166" s="10">
        <f t="shared" si="12"/>
        <v>309.67596677165807</v>
      </c>
      <c r="I166" s="10">
        <f t="shared" si="14"/>
        <v>285854.73855845362</v>
      </c>
    </row>
    <row r="167" spans="5:9" x14ac:dyDescent="0.25">
      <c r="E167" s="11">
        <f t="shared" si="13"/>
        <v>165</v>
      </c>
      <c r="F167" s="10">
        <f t="shared" si="10"/>
        <v>-1073.979300367899</v>
      </c>
      <c r="G167" s="10">
        <f t="shared" si="11"/>
        <v>765.13132887430356</v>
      </c>
      <c r="H167" s="10">
        <f t="shared" si="12"/>
        <v>308.84797149359548</v>
      </c>
      <c r="I167" s="10">
        <f t="shared" si="14"/>
        <v>285090.43522485736</v>
      </c>
    </row>
    <row r="168" spans="5:9" x14ac:dyDescent="0.25">
      <c r="E168" s="11">
        <f t="shared" si="13"/>
        <v>166</v>
      </c>
      <c r="F168" s="10">
        <f t="shared" si="10"/>
        <v>-1073.979300367899</v>
      </c>
      <c r="G168" s="10">
        <f t="shared" si="11"/>
        <v>765.96022114725065</v>
      </c>
      <c r="H168" s="10">
        <f t="shared" si="12"/>
        <v>308.01907922064828</v>
      </c>
      <c r="I168" s="10">
        <f t="shared" si="14"/>
        <v>284325.30389598303</v>
      </c>
    </row>
    <row r="169" spans="5:9" x14ac:dyDescent="0.25">
      <c r="E169" s="11">
        <f t="shared" si="13"/>
        <v>167</v>
      </c>
      <c r="F169" s="10">
        <f t="shared" si="10"/>
        <v>-1073.979300367899</v>
      </c>
      <c r="G169" s="10">
        <f t="shared" si="11"/>
        <v>766.79001138682679</v>
      </c>
      <c r="H169" s="10">
        <f t="shared" si="12"/>
        <v>307.18928898107214</v>
      </c>
      <c r="I169" s="10">
        <f t="shared" si="14"/>
        <v>283559.34367483581</v>
      </c>
    </row>
    <row r="170" spans="5:9" x14ac:dyDescent="0.25">
      <c r="E170" s="11">
        <f t="shared" si="13"/>
        <v>168</v>
      </c>
      <c r="F170" s="10">
        <f t="shared" si="10"/>
        <v>-1073.979300367899</v>
      </c>
      <c r="G170" s="10">
        <f t="shared" si="11"/>
        <v>767.62070056582934</v>
      </c>
      <c r="H170" s="10">
        <f t="shared" si="12"/>
        <v>306.3585998020697</v>
      </c>
      <c r="I170" s="10">
        <f t="shared" si="14"/>
        <v>282792.55366344895</v>
      </c>
    </row>
    <row r="171" spans="5:9" x14ac:dyDescent="0.25">
      <c r="E171" s="11">
        <f t="shared" si="13"/>
        <v>169</v>
      </c>
      <c r="F171" s="10">
        <f t="shared" si="10"/>
        <v>-1073.979300367899</v>
      </c>
      <c r="G171" s="10">
        <f t="shared" si="11"/>
        <v>768.45228965810884</v>
      </c>
      <c r="H171" s="10">
        <f t="shared" si="12"/>
        <v>305.52701070979009</v>
      </c>
      <c r="I171" s="10">
        <f t="shared" si="14"/>
        <v>282024.93296288315</v>
      </c>
    </row>
    <row r="172" spans="5:9" x14ac:dyDescent="0.25">
      <c r="E172" s="11">
        <f t="shared" si="13"/>
        <v>170</v>
      </c>
      <c r="F172" s="10">
        <f t="shared" si="10"/>
        <v>-1073.979300367899</v>
      </c>
      <c r="G172" s="10">
        <f t="shared" si="11"/>
        <v>769.28477963857188</v>
      </c>
      <c r="H172" s="10">
        <f t="shared" si="12"/>
        <v>304.69452072932711</v>
      </c>
      <c r="I172" s="10">
        <f t="shared" si="14"/>
        <v>281256.48067322501</v>
      </c>
    </row>
    <row r="173" spans="5:9" x14ac:dyDescent="0.25">
      <c r="E173" s="11">
        <f t="shared" si="13"/>
        <v>171</v>
      </c>
      <c r="F173" s="10">
        <f t="shared" si="10"/>
        <v>-1073.979300367899</v>
      </c>
      <c r="G173" s="10">
        <f t="shared" si="11"/>
        <v>770.11817148318028</v>
      </c>
      <c r="H173" s="10">
        <f t="shared" si="12"/>
        <v>303.86112888471865</v>
      </c>
      <c r="I173" s="10">
        <f t="shared" si="14"/>
        <v>280487.19589358644</v>
      </c>
    </row>
    <row r="174" spans="5:9" x14ac:dyDescent="0.25">
      <c r="E174" s="11">
        <f t="shared" si="13"/>
        <v>172</v>
      </c>
      <c r="F174" s="10">
        <f t="shared" si="10"/>
        <v>-1073.979300367899</v>
      </c>
      <c r="G174" s="10">
        <f t="shared" si="11"/>
        <v>770.95246616895383</v>
      </c>
      <c r="H174" s="10">
        <f t="shared" si="12"/>
        <v>303.02683419894521</v>
      </c>
      <c r="I174" s="10">
        <f t="shared" si="14"/>
        <v>279717.07772210328</v>
      </c>
    </row>
    <row r="175" spans="5:9" x14ac:dyDescent="0.25">
      <c r="E175" s="11">
        <f t="shared" si="13"/>
        <v>173</v>
      </c>
      <c r="F175" s="10">
        <f t="shared" si="10"/>
        <v>-1073.979300367899</v>
      </c>
      <c r="G175" s="10">
        <f t="shared" si="11"/>
        <v>771.78766467397008</v>
      </c>
      <c r="H175" s="10">
        <f t="shared" si="12"/>
        <v>302.19163569392884</v>
      </c>
      <c r="I175" s="10">
        <f t="shared" si="14"/>
        <v>278946.12525593431</v>
      </c>
    </row>
    <row r="176" spans="5:9" x14ac:dyDescent="0.25">
      <c r="E176" s="11">
        <f t="shared" si="13"/>
        <v>174</v>
      </c>
      <c r="F176" s="10">
        <f t="shared" si="10"/>
        <v>-1073.979300367899</v>
      </c>
      <c r="G176" s="10">
        <f t="shared" si="11"/>
        <v>772.62376797736692</v>
      </c>
      <c r="H176" s="10">
        <f t="shared" si="12"/>
        <v>301.35553239053201</v>
      </c>
      <c r="I176" s="10">
        <f t="shared" si="14"/>
        <v>278174.33759126032</v>
      </c>
    </row>
    <row r="177" spans="5:9" x14ac:dyDescent="0.25">
      <c r="E177" s="11">
        <f t="shared" si="13"/>
        <v>175</v>
      </c>
      <c r="F177" s="10">
        <f t="shared" si="10"/>
        <v>-1073.979300367899</v>
      </c>
      <c r="G177" s="10">
        <f t="shared" si="11"/>
        <v>773.46077705934249</v>
      </c>
      <c r="H177" s="10">
        <f t="shared" si="12"/>
        <v>300.51852330855655</v>
      </c>
      <c r="I177" s="10">
        <f t="shared" si="14"/>
        <v>277401.71382328297</v>
      </c>
    </row>
    <row r="178" spans="5:9" x14ac:dyDescent="0.25">
      <c r="E178" s="11">
        <f t="shared" si="13"/>
        <v>176</v>
      </c>
      <c r="F178" s="10">
        <f t="shared" si="10"/>
        <v>-1073.979300367899</v>
      </c>
      <c r="G178" s="10">
        <f t="shared" si="11"/>
        <v>774.29869290115676</v>
      </c>
      <c r="H178" s="10">
        <f t="shared" si="12"/>
        <v>299.68060746674229</v>
      </c>
      <c r="I178" s="10">
        <f t="shared" si="14"/>
        <v>276628.25304622366</v>
      </c>
    </row>
    <row r="179" spans="5:9" x14ac:dyDescent="0.25">
      <c r="E179" s="11">
        <f t="shared" si="13"/>
        <v>177</v>
      </c>
      <c r="F179" s="10">
        <f t="shared" si="10"/>
        <v>-1073.979300367899</v>
      </c>
      <c r="G179" s="10">
        <f t="shared" si="11"/>
        <v>775.13751648513289</v>
      </c>
      <c r="H179" s="10">
        <f t="shared" si="12"/>
        <v>298.84178388276604</v>
      </c>
      <c r="I179" s="10">
        <f t="shared" si="14"/>
        <v>275853.95435332251</v>
      </c>
    </row>
    <row r="180" spans="5:9" x14ac:dyDescent="0.25">
      <c r="E180" s="11">
        <f t="shared" si="13"/>
        <v>178</v>
      </c>
      <c r="F180" s="10">
        <f t="shared" si="10"/>
        <v>-1073.979300367899</v>
      </c>
      <c r="G180" s="10">
        <f t="shared" si="11"/>
        <v>775.97724879465852</v>
      </c>
      <c r="H180" s="10">
        <f t="shared" si="12"/>
        <v>298.00205157324046</v>
      </c>
      <c r="I180" s="10">
        <f t="shared" si="14"/>
        <v>275078.81683683739</v>
      </c>
    </row>
    <row r="181" spans="5:9" x14ac:dyDescent="0.25">
      <c r="E181" s="11">
        <f t="shared" si="13"/>
        <v>179</v>
      </c>
      <c r="F181" s="10">
        <f t="shared" si="10"/>
        <v>-1073.979300367899</v>
      </c>
      <c r="G181" s="10">
        <f t="shared" si="11"/>
        <v>776.81789081418606</v>
      </c>
      <c r="H181" s="10">
        <f t="shared" si="12"/>
        <v>297.16140955371299</v>
      </c>
      <c r="I181" s="10">
        <f t="shared" si="14"/>
        <v>274302.83958804276</v>
      </c>
    </row>
    <row r="182" spans="5:9" x14ac:dyDescent="0.25">
      <c r="E182" s="11">
        <f t="shared" si="13"/>
        <v>180</v>
      </c>
      <c r="F182" s="10">
        <f t="shared" si="10"/>
        <v>-1073.979300367899</v>
      </c>
      <c r="G182" s="10">
        <f t="shared" si="11"/>
        <v>777.65944352923475</v>
      </c>
      <c r="H182" s="10">
        <f t="shared" si="12"/>
        <v>296.31985683866424</v>
      </c>
      <c r="I182" s="10">
        <f t="shared" si="14"/>
        <v>273526.02169722854</v>
      </c>
    </row>
    <row r="183" spans="5:9" x14ac:dyDescent="0.25">
      <c r="E183" s="11">
        <f t="shared" si="13"/>
        <v>181</v>
      </c>
      <c r="F183" s="10">
        <f t="shared" si="10"/>
        <v>-1073.979300367899</v>
      </c>
      <c r="G183" s="10">
        <f t="shared" si="11"/>
        <v>778.50190792639137</v>
      </c>
      <c r="H183" s="10">
        <f t="shared" si="12"/>
        <v>295.47739244150762</v>
      </c>
      <c r="I183" s="10">
        <f t="shared" si="14"/>
        <v>272748.36225369934</v>
      </c>
    </row>
    <row r="184" spans="5:9" x14ac:dyDescent="0.25">
      <c r="E184" s="11">
        <f t="shared" si="13"/>
        <v>182</v>
      </c>
      <c r="F184" s="10">
        <f t="shared" si="10"/>
        <v>-1073.979300367899</v>
      </c>
      <c r="G184" s="10">
        <f t="shared" si="11"/>
        <v>779.34528499331168</v>
      </c>
      <c r="H184" s="10">
        <f t="shared" si="12"/>
        <v>294.63401537458731</v>
      </c>
      <c r="I184" s="10">
        <f t="shared" si="14"/>
        <v>271969.86034577293</v>
      </c>
    </row>
    <row r="185" spans="5:9" x14ac:dyDescent="0.25">
      <c r="E185" s="11">
        <f t="shared" si="13"/>
        <v>183</v>
      </c>
      <c r="F185" s="10">
        <f t="shared" si="10"/>
        <v>-1073.979300367899</v>
      </c>
      <c r="G185" s="10">
        <f t="shared" si="11"/>
        <v>780.18957571872102</v>
      </c>
      <c r="H185" s="10">
        <f t="shared" si="12"/>
        <v>293.78972464917791</v>
      </c>
      <c r="I185" s="10">
        <f t="shared" si="14"/>
        <v>271190.51506077964</v>
      </c>
    </row>
    <row r="186" spans="5:9" x14ac:dyDescent="0.25">
      <c r="E186" s="11">
        <f t="shared" si="13"/>
        <v>184</v>
      </c>
      <c r="F186" s="10">
        <f t="shared" si="10"/>
        <v>-1073.979300367899</v>
      </c>
      <c r="G186" s="10">
        <f t="shared" si="11"/>
        <v>781.03478109241632</v>
      </c>
      <c r="H186" s="10">
        <f t="shared" si="12"/>
        <v>292.94451927548266</v>
      </c>
      <c r="I186" s="10">
        <f t="shared" si="14"/>
        <v>270410.32548506092</v>
      </c>
    </row>
    <row r="187" spans="5:9" x14ac:dyDescent="0.25">
      <c r="E187" s="11">
        <f t="shared" si="13"/>
        <v>185</v>
      </c>
      <c r="F187" s="10">
        <f t="shared" si="10"/>
        <v>-1073.979300367899</v>
      </c>
      <c r="G187" s="10">
        <f t="shared" si="11"/>
        <v>781.88090210526639</v>
      </c>
      <c r="H187" s="10">
        <f t="shared" si="12"/>
        <v>292.09839826263254</v>
      </c>
      <c r="I187" s="10">
        <f t="shared" si="14"/>
        <v>269629.29070396849</v>
      </c>
    </row>
    <row r="188" spans="5:9" x14ac:dyDescent="0.25">
      <c r="E188" s="11">
        <f t="shared" si="13"/>
        <v>186</v>
      </c>
      <c r="F188" s="10">
        <f t="shared" si="10"/>
        <v>-1073.979300367899</v>
      </c>
      <c r="G188" s="10">
        <f t="shared" si="11"/>
        <v>782.72793974921387</v>
      </c>
      <c r="H188" s="10">
        <f t="shared" si="12"/>
        <v>291.25136061868517</v>
      </c>
      <c r="I188" s="10">
        <f t="shared" si="14"/>
        <v>268847.40980186325</v>
      </c>
    </row>
    <row r="189" spans="5:9" x14ac:dyDescent="0.25">
      <c r="E189" s="11">
        <f t="shared" si="13"/>
        <v>187</v>
      </c>
      <c r="F189" s="10">
        <f t="shared" si="10"/>
        <v>-1073.979300367899</v>
      </c>
      <c r="G189" s="10">
        <f t="shared" si="11"/>
        <v>783.57589501727546</v>
      </c>
      <c r="H189" s="10">
        <f t="shared" si="12"/>
        <v>290.40340535062353</v>
      </c>
      <c r="I189" s="10">
        <f t="shared" si="14"/>
        <v>268064.68186211406</v>
      </c>
    </row>
    <row r="190" spans="5:9" x14ac:dyDescent="0.25">
      <c r="E190" s="11">
        <f t="shared" si="13"/>
        <v>188</v>
      </c>
      <c r="F190" s="10">
        <f t="shared" si="10"/>
        <v>-1073.979300367899</v>
      </c>
      <c r="G190" s="10">
        <f t="shared" si="11"/>
        <v>784.42476890354419</v>
      </c>
      <c r="H190" s="10">
        <f t="shared" si="12"/>
        <v>289.5545314643548</v>
      </c>
      <c r="I190" s="10">
        <f t="shared" si="14"/>
        <v>267281.10596709675</v>
      </c>
    </row>
    <row r="191" spans="5:9" x14ac:dyDescent="0.25">
      <c r="E191" s="11">
        <f t="shared" si="13"/>
        <v>189</v>
      </c>
      <c r="F191" s="10">
        <f t="shared" si="10"/>
        <v>-1073.979300367899</v>
      </c>
      <c r="G191" s="10">
        <f t="shared" si="11"/>
        <v>785.27456240318975</v>
      </c>
      <c r="H191" s="10">
        <f t="shared" si="12"/>
        <v>288.7047379647093</v>
      </c>
      <c r="I191" s="10">
        <f t="shared" si="14"/>
        <v>266496.68119819323</v>
      </c>
    </row>
    <row r="192" spans="5:9" x14ac:dyDescent="0.25">
      <c r="E192" s="11">
        <f t="shared" si="13"/>
        <v>190</v>
      </c>
      <c r="F192" s="10">
        <f t="shared" si="10"/>
        <v>-1073.979300367899</v>
      </c>
      <c r="G192" s="10">
        <f t="shared" si="11"/>
        <v>786.12527651245978</v>
      </c>
      <c r="H192" s="10">
        <f t="shared" si="12"/>
        <v>287.85402385543915</v>
      </c>
      <c r="I192" s="10">
        <f t="shared" si="14"/>
        <v>265711.40663579002</v>
      </c>
    </row>
    <row r="193" spans="5:9" x14ac:dyDescent="0.25">
      <c r="E193" s="11">
        <f t="shared" si="13"/>
        <v>191</v>
      </c>
      <c r="F193" s="10">
        <f t="shared" si="10"/>
        <v>-1073.979300367899</v>
      </c>
      <c r="G193" s="10">
        <f t="shared" si="11"/>
        <v>786.97691222868161</v>
      </c>
      <c r="H193" s="10">
        <f t="shared" si="12"/>
        <v>287.00238813921732</v>
      </c>
      <c r="I193" s="10">
        <f t="shared" si="14"/>
        <v>264925.28135927755</v>
      </c>
    </row>
    <row r="194" spans="5:9" x14ac:dyDescent="0.25">
      <c r="E194" s="11">
        <f t="shared" si="13"/>
        <v>192</v>
      </c>
      <c r="F194" s="10">
        <f t="shared" si="10"/>
        <v>-1073.979300367899</v>
      </c>
      <c r="G194" s="10">
        <f t="shared" si="11"/>
        <v>787.82947055026273</v>
      </c>
      <c r="H194" s="10">
        <f t="shared" si="12"/>
        <v>286.14982981763626</v>
      </c>
      <c r="I194" s="10">
        <f t="shared" si="14"/>
        <v>264138.30444704887</v>
      </c>
    </row>
    <row r="195" spans="5:9" x14ac:dyDescent="0.25">
      <c r="E195" s="11">
        <f t="shared" si="13"/>
        <v>193</v>
      </c>
      <c r="F195" s="10">
        <f t="shared" si="10"/>
        <v>-1073.979300367899</v>
      </c>
      <c r="G195" s="10">
        <f t="shared" si="11"/>
        <v>788.68295247669221</v>
      </c>
      <c r="H195" s="10">
        <f t="shared" si="12"/>
        <v>285.29634789120684</v>
      </c>
      <c r="I195" s="10">
        <f t="shared" si="14"/>
        <v>263350.47497649863</v>
      </c>
    </row>
    <row r="196" spans="5:9" x14ac:dyDescent="0.25">
      <c r="E196" s="11">
        <f t="shared" si="13"/>
        <v>194</v>
      </c>
      <c r="F196" s="10">
        <f t="shared" ref="F196:F259" si="15">IF(E196&lt;&gt;"",PMT($C$3,$C$4,$C$2)/12,"")</f>
        <v>-1073.979300367899</v>
      </c>
      <c r="G196" s="10">
        <f t="shared" ref="G196:G259" si="16">IF($C$5&lt;I196,-F196-H196,I196)</f>
        <v>789.5373590085419</v>
      </c>
      <c r="H196" s="10">
        <f t="shared" ref="H196:H259" si="17">($C$3/12)*I196</f>
        <v>284.44194135935714</v>
      </c>
      <c r="I196" s="10">
        <f t="shared" si="14"/>
        <v>262561.79202402197</v>
      </c>
    </row>
    <row r="197" spans="5:9" x14ac:dyDescent="0.25">
      <c r="E197" s="11">
        <f t="shared" ref="E197:E260" si="18">IF(E196&gt;=($C$4*12),"",E196+1)</f>
        <v>195</v>
      </c>
      <c r="F197" s="10">
        <f t="shared" si="15"/>
        <v>-1073.979300367899</v>
      </c>
      <c r="G197" s="10">
        <f t="shared" si="16"/>
        <v>790.39269114746776</v>
      </c>
      <c r="H197" s="10">
        <f t="shared" si="17"/>
        <v>283.58660922043123</v>
      </c>
      <c r="I197" s="10">
        <f t="shared" ref="I197:I260" si="19">I196-G196</f>
        <v>261772.25466501343</v>
      </c>
    </row>
    <row r="198" spans="5:9" x14ac:dyDescent="0.25">
      <c r="E198" s="11">
        <f t="shared" si="18"/>
        <v>196</v>
      </c>
      <c r="F198" s="10">
        <f t="shared" si="15"/>
        <v>-1073.979300367899</v>
      </c>
      <c r="G198" s="10">
        <f t="shared" si="16"/>
        <v>791.24894989621089</v>
      </c>
      <c r="H198" s="10">
        <f t="shared" si="17"/>
        <v>282.73035047168815</v>
      </c>
      <c r="I198" s="10">
        <f t="shared" si="19"/>
        <v>260981.86197386598</v>
      </c>
    </row>
    <row r="199" spans="5:9" x14ac:dyDescent="0.25">
      <c r="E199" s="11">
        <f t="shared" si="18"/>
        <v>197</v>
      </c>
      <c r="F199" s="10">
        <f t="shared" si="15"/>
        <v>-1073.979300367899</v>
      </c>
      <c r="G199" s="10">
        <f t="shared" si="16"/>
        <v>792.10613625859844</v>
      </c>
      <c r="H199" s="10">
        <f t="shared" si="17"/>
        <v>281.87316410930055</v>
      </c>
      <c r="I199" s="10">
        <f t="shared" si="19"/>
        <v>260190.61302396975</v>
      </c>
    </row>
    <row r="200" spans="5:9" x14ac:dyDescent="0.25">
      <c r="E200" s="11">
        <f t="shared" si="18"/>
        <v>198</v>
      </c>
      <c r="F200" s="10">
        <f t="shared" si="15"/>
        <v>-1073.979300367899</v>
      </c>
      <c r="G200" s="10">
        <f t="shared" si="16"/>
        <v>792.96425123954532</v>
      </c>
      <c r="H200" s="10">
        <f t="shared" si="17"/>
        <v>281.01504912835372</v>
      </c>
      <c r="I200" s="10">
        <f t="shared" si="19"/>
        <v>259398.50688771115</v>
      </c>
    </row>
    <row r="201" spans="5:9" x14ac:dyDescent="0.25">
      <c r="E201" s="11">
        <f t="shared" si="18"/>
        <v>199</v>
      </c>
      <c r="F201" s="10">
        <f t="shared" si="15"/>
        <v>-1073.979300367899</v>
      </c>
      <c r="G201" s="10">
        <f t="shared" si="16"/>
        <v>793.82329584505476</v>
      </c>
      <c r="H201" s="10">
        <f t="shared" si="17"/>
        <v>280.15600452284423</v>
      </c>
      <c r="I201" s="10">
        <f t="shared" si="19"/>
        <v>258605.5426364716</v>
      </c>
    </row>
    <row r="202" spans="5:9" x14ac:dyDescent="0.25">
      <c r="E202" s="11">
        <f t="shared" si="18"/>
        <v>200</v>
      </c>
      <c r="F202" s="10">
        <f t="shared" si="15"/>
        <v>-1073.979300367899</v>
      </c>
      <c r="G202" s="10">
        <f t="shared" si="16"/>
        <v>794.68327108222024</v>
      </c>
      <c r="H202" s="10">
        <f t="shared" si="17"/>
        <v>279.29602928567874</v>
      </c>
      <c r="I202" s="10">
        <f t="shared" si="19"/>
        <v>257811.71934062653</v>
      </c>
    </row>
    <row r="203" spans="5:9" x14ac:dyDescent="0.25">
      <c r="E203" s="11">
        <f t="shared" si="18"/>
        <v>201</v>
      </c>
      <c r="F203" s="10">
        <f t="shared" si="15"/>
        <v>-1073.979300367899</v>
      </c>
      <c r="G203" s="10">
        <f t="shared" si="16"/>
        <v>795.54417795922609</v>
      </c>
      <c r="H203" s="10">
        <f t="shared" si="17"/>
        <v>278.43512240867295</v>
      </c>
      <c r="I203" s="10">
        <f t="shared" si="19"/>
        <v>257017.03606954429</v>
      </c>
    </row>
    <row r="204" spans="5:9" x14ac:dyDescent="0.25">
      <c r="E204" s="11">
        <f t="shared" si="18"/>
        <v>202</v>
      </c>
      <c r="F204" s="10">
        <f t="shared" si="15"/>
        <v>-1073.979300367899</v>
      </c>
      <c r="G204" s="10">
        <f t="shared" si="16"/>
        <v>796.40601748534846</v>
      </c>
      <c r="H204" s="10">
        <f t="shared" si="17"/>
        <v>277.57328288255047</v>
      </c>
      <c r="I204" s="10">
        <f t="shared" si="19"/>
        <v>256221.49189158506</v>
      </c>
    </row>
    <row r="205" spans="5:9" x14ac:dyDescent="0.25">
      <c r="E205" s="11">
        <f t="shared" si="18"/>
        <v>203</v>
      </c>
      <c r="F205" s="10">
        <f t="shared" si="15"/>
        <v>-1073.979300367899</v>
      </c>
      <c r="G205" s="10">
        <f t="shared" si="16"/>
        <v>797.26879067095763</v>
      </c>
      <c r="H205" s="10">
        <f t="shared" si="17"/>
        <v>276.71050969694136</v>
      </c>
      <c r="I205" s="10">
        <f t="shared" si="19"/>
        <v>255425.08587409972</v>
      </c>
    </row>
    <row r="206" spans="5:9" x14ac:dyDescent="0.25">
      <c r="E206" s="11">
        <f t="shared" si="18"/>
        <v>204</v>
      </c>
      <c r="F206" s="10">
        <f t="shared" si="15"/>
        <v>-1073.979300367899</v>
      </c>
      <c r="G206" s="10">
        <f t="shared" si="16"/>
        <v>798.13249852751778</v>
      </c>
      <c r="H206" s="10">
        <f t="shared" si="17"/>
        <v>275.84680184038115</v>
      </c>
      <c r="I206" s="10">
        <f t="shared" si="19"/>
        <v>254627.81708342876</v>
      </c>
    </row>
    <row r="207" spans="5:9" x14ac:dyDescent="0.25">
      <c r="E207" s="11">
        <f t="shared" si="18"/>
        <v>205</v>
      </c>
      <c r="F207" s="10">
        <f t="shared" si="15"/>
        <v>-1073.979300367899</v>
      </c>
      <c r="G207" s="10">
        <f t="shared" si="16"/>
        <v>798.99714206758927</v>
      </c>
      <c r="H207" s="10">
        <f t="shared" si="17"/>
        <v>274.98215830030966</v>
      </c>
      <c r="I207" s="10">
        <f t="shared" si="19"/>
        <v>253829.68458490123</v>
      </c>
    </row>
    <row r="208" spans="5:9" x14ac:dyDescent="0.25">
      <c r="E208" s="11">
        <f t="shared" si="18"/>
        <v>206</v>
      </c>
      <c r="F208" s="10">
        <f t="shared" si="15"/>
        <v>-1073.979300367899</v>
      </c>
      <c r="G208" s="10">
        <f t="shared" si="16"/>
        <v>799.86272230482928</v>
      </c>
      <c r="H208" s="10">
        <f t="shared" si="17"/>
        <v>274.11657806306977</v>
      </c>
      <c r="I208" s="10">
        <f t="shared" si="19"/>
        <v>253030.68744283365</v>
      </c>
    </row>
    <row r="209" spans="5:9" x14ac:dyDescent="0.25">
      <c r="E209" s="11">
        <f t="shared" si="18"/>
        <v>207</v>
      </c>
      <c r="F209" s="10">
        <f t="shared" si="15"/>
        <v>-1073.979300367899</v>
      </c>
      <c r="G209" s="10">
        <f t="shared" si="16"/>
        <v>800.72924025399277</v>
      </c>
      <c r="H209" s="10">
        <f t="shared" si="17"/>
        <v>273.25006011390622</v>
      </c>
      <c r="I209" s="10">
        <f t="shared" si="19"/>
        <v>252230.82472052882</v>
      </c>
    </row>
    <row r="210" spans="5:9" x14ac:dyDescent="0.25">
      <c r="E210" s="11">
        <f t="shared" si="18"/>
        <v>208</v>
      </c>
      <c r="F210" s="10">
        <f t="shared" si="15"/>
        <v>-1073.979300367899</v>
      </c>
      <c r="G210" s="10">
        <f t="shared" si="16"/>
        <v>801.59669693093463</v>
      </c>
      <c r="H210" s="10">
        <f t="shared" si="17"/>
        <v>272.38260343696436</v>
      </c>
      <c r="I210" s="10">
        <f t="shared" si="19"/>
        <v>251430.09548027482</v>
      </c>
    </row>
    <row r="211" spans="5:9" x14ac:dyDescent="0.25">
      <c r="E211" s="11">
        <f t="shared" si="18"/>
        <v>209</v>
      </c>
      <c r="F211" s="10">
        <f t="shared" si="15"/>
        <v>-1073.979300367899</v>
      </c>
      <c r="G211" s="10">
        <f t="shared" si="16"/>
        <v>802.46509335260976</v>
      </c>
      <c r="H211" s="10">
        <f t="shared" si="17"/>
        <v>271.51420701528917</v>
      </c>
      <c r="I211" s="10">
        <f t="shared" si="19"/>
        <v>250628.49878334388</v>
      </c>
    </row>
    <row r="212" spans="5:9" x14ac:dyDescent="0.25">
      <c r="E212" s="11">
        <f t="shared" si="18"/>
        <v>210</v>
      </c>
      <c r="F212" s="10">
        <f t="shared" si="15"/>
        <v>-1073.979300367899</v>
      </c>
      <c r="G212" s="10">
        <f t="shared" si="16"/>
        <v>803.33443053707515</v>
      </c>
      <c r="H212" s="10">
        <f t="shared" si="17"/>
        <v>270.64486983082389</v>
      </c>
      <c r="I212" s="10">
        <f t="shared" si="19"/>
        <v>249826.03368999128</v>
      </c>
    </row>
    <row r="213" spans="5:9" x14ac:dyDescent="0.25">
      <c r="E213" s="11">
        <f t="shared" si="18"/>
        <v>211</v>
      </c>
      <c r="F213" s="10">
        <f t="shared" si="15"/>
        <v>-1073.979300367899</v>
      </c>
      <c r="G213" s="10">
        <f t="shared" si="16"/>
        <v>804.20470950349022</v>
      </c>
      <c r="H213" s="10">
        <f t="shared" si="17"/>
        <v>269.77459086440871</v>
      </c>
      <c r="I213" s="10">
        <f t="shared" si="19"/>
        <v>249022.69925945421</v>
      </c>
    </row>
    <row r="214" spans="5:9" x14ac:dyDescent="0.25">
      <c r="E214" s="11">
        <f t="shared" si="18"/>
        <v>212</v>
      </c>
      <c r="F214" s="10">
        <f t="shared" si="15"/>
        <v>-1073.979300367899</v>
      </c>
      <c r="G214" s="10">
        <f t="shared" si="16"/>
        <v>805.07593127211908</v>
      </c>
      <c r="H214" s="10">
        <f t="shared" si="17"/>
        <v>268.90336909577996</v>
      </c>
      <c r="I214" s="10">
        <f t="shared" si="19"/>
        <v>248218.49454995073</v>
      </c>
    </row>
    <row r="215" spans="5:9" x14ac:dyDescent="0.25">
      <c r="E215" s="11">
        <f t="shared" si="18"/>
        <v>213</v>
      </c>
      <c r="F215" s="10">
        <f t="shared" si="15"/>
        <v>-1073.979300367899</v>
      </c>
      <c r="G215" s="10">
        <f t="shared" si="16"/>
        <v>805.94809686433052</v>
      </c>
      <c r="H215" s="10">
        <f t="shared" si="17"/>
        <v>268.03120350356846</v>
      </c>
      <c r="I215" s="10">
        <f t="shared" si="19"/>
        <v>247413.41861867861</v>
      </c>
    </row>
    <row r="216" spans="5:9" x14ac:dyDescent="0.25">
      <c r="E216" s="11">
        <f t="shared" si="18"/>
        <v>214</v>
      </c>
      <c r="F216" s="10">
        <f t="shared" si="15"/>
        <v>-1073.979300367899</v>
      </c>
      <c r="G216" s="10">
        <f t="shared" si="16"/>
        <v>806.82120730260021</v>
      </c>
      <c r="H216" s="10">
        <f t="shared" si="17"/>
        <v>267.15809306529877</v>
      </c>
      <c r="I216" s="10">
        <f t="shared" si="19"/>
        <v>246607.47052181428</v>
      </c>
    </row>
    <row r="217" spans="5:9" x14ac:dyDescent="0.25">
      <c r="E217" s="11">
        <f t="shared" si="18"/>
        <v>215</v>
      </c>
      <c r="F217" s="10">
        <f t="shared" si="15"/>
        <v>-1073.979300367899</v>
      </c>
      <c r="G217" s="10">
        <f t="shared" si="16"/>
        <v>807.69526361051135</v>
      </c>
      <c r="H217" s="10">
        <f t="shared" si="17"/>
        <v>266.28403675738764</v>
      </c>
      <c r="I217" s="10">
        <f t="shared" si="19"/>
        <v>245800.64931451168</v>
      </c>
    </row>
    <row r="218" spans="5:9" x14ac:dyDescent="0.25">
      <c r="E218" s="11">
        <f t="shared" si="18"/>
        <v>216</v>
      </c>
      <c r="F218" s="10">
        <f t="shared" si="15"/>
        <v>-1073.979300367899</v>
      </c>
      <c r="G218" s="10">
        <f t="shared" si="16"/>
        <v>808.57026681275602</v>
      </c>
      <c r="H218" s="10">
        <f t="shared" si="17"/>
        <v>265.40903355514291</v>
      </c>
      <c r="I218" s="10">
        <f t="shared" si="19"/>
        <v>244992.95405090117</v>
      </c>
    </row>
    <row r="219" spans="5:9" x14ac:dyDescent="0.25">
      <c r="E219" s="11">
        <f t="shared" si="18"/>
        <v>217</v>
      </c>
      <c r="F219" s="10">
        <f t="shared" si="15"/>
        <v>-1073.979300367899</v>
      </c>
      <c r="G219" s="10">
        <f t="shared" si="16"/>
        <v>809.44621793513647</v>
      </c>
      <c r="H219" s="10">
        <f t="shared" si="17"/>
        <v>264.53308243276246</v>
      </c>
      <c r="I219" s="10">
        <f t="shared" si="19"/>
        <v>244184.38378408842</v>
      </c>
    </row>
    <row r="220" spans="5:9" x14ac:dyDescent="0.25">
      <c r="E220" s="11">
        <f t="shared" si="18"/>
        <v>218</v>
      </c>
      <c r="F220" s="10">
        <f t="shared" si="15"/>
        <v>-1073.979300367899</v>
      </c>
      <c r="G220" s="10">
        <f t="shared" si="16"/>
        <v>810.32311800456625</v>
      </c>
      <c r="H220" s="10">
        <f t="shared" si="17"/>
        <v>263.65618236333273</v>
      </c>
      <c r="I220" s="10">
        <f t="shared" si="19"/>
        <v>243374.9375661533</v>
      </c>
    </row>
    <row r="221" spans="5:9" x14ac:dyDescent="0.25">
      <c r="E221" s="11">
        <f t="shared" si="18"/>
        <v>219</v>
      </c>
      <c r="F221" s="10">
        <f t="shared" si="15"/>
        <v>-1073.979300367899</v>
      </c>
      <c r="G221" s="10">
        <f t="shared" si="16"/>
        <v>811.20096804907121</v>
      </c>
      <c r="H221" s="10">
        <f t="shared" si="17"/>
        <v>262.77833231882778</v>
      </c>
      <c r="I221" s="10">
        <f t="shared" si="19"/>
        <v>242564.61444814873</v>
      </c>
    </row>
    <row r="222" spans="5:9" x14ac:dyDescent="0.25">
      <c r="E222" s="11">
        <f t="shared" si="18"/>
        <v>220</v>
      </c>
      <c r="F222" s="10">
        <f t="shared" si="15"/>
        <v>-1073.979300367899</v>
      </c>
      <c r="G222" s="10">
        <f t="shared" si="16"/>
        <v>812.07976909779109</v>
      </c>
      <c r="H222" s="10">
        <f t="shared" si="17"/>
        <v>261.89953127010796</v>
      </c>
      <c r="I222" s="10">
        <f t="shared" si="19"/>
        <v>241753.41348009967</v>
      </c>
    </row>
    <row r="223" spans="5:9" x14ac:dyDescent="0.25">
      <c r="E223" s="11">
        <f t="shared" si="18"/>
        <v>221</v>
      </c>
      <c r="F223" s="10">
        <f t="shared" si="15"/>
        <v>-1073.979300367899</v>
      </c>
      <c r="G223" s="10">
        <f t="shared" si="16"/>
        <v>812.95952218098023</v>
      </c>
      <c r="H223" s="10">
        <f t="shared" si="17"/>
        <v>261.0197781869187</v>
      </c>
      <c r="I223" s="10">
        <f t="shared" si="19"/>
        <v>240941.33371100188</v>
      </c>
    </row>
    <row r="224" spans="5:9" x14ac:dyDescent="0.25">
      <c r="E224" s="11">
        <f t="shared" si="18"/>
        <v>222</v>
      </c>
      <c r="F224" s="10">
        <f t="shared" si="15"/>
        <v>-1073.979300367899</v>
      </c>
      <c r="G224" s="10">
        <f t="shared" si="16"/>
        <v>813.84022833000972</v>
      </c>
      <c r="H224" s="10">
        <f t="shared" si="17"/>
        <v>260.13907203788926</v>
      </c>
      <c r="I224" s="10">
        <f t="shared" si="19"/>
        <v>240128.37418882089</v>
      </c>
    </row>
    <row r="225" spans="5:9" x14ac:dyDescent="0.25">
      <c r="E225" s="11">
        <f t="shared" si="18"/>
        <v>223</v>
      </c>
      <c r="F225" s="10">
        <f t="shared" si="15"/>
        <v>-1073.979300367899</v>
      </c>
      <c r="G225" s="10">
        <f t="shared" si="16"/>
        <v>814.72188857736728</v>
      </c>
      <c r="H225" s="10">
        <f t="shared" si="17"/>
        <v>259.25741179053176</v>
      </c>
      <c r="I225" s="10">
        <f t="shared" si="19"/>
        <v>239314.53396049087</v>
      </c>
    </row>
    <row r="226" spans="5:9" x14ac:dyDescent="0.25">
      <c r="E226" s="11">
        <f t="shared" si="18"/>
        <v>224</v>
      </c>
      <c r="F226" s="10">
        <f t="shared" si="15"/>
        <v>-1073.979300367899</v>
      </c>
      <c r="G226" s="10">
        <f t="shared" si="16"/>
        <v>815.6045039566593</v>
      </c>
      <c r="H226" s="10">
        <f t="shared" si="17"/>
        <v>258.37479641123963</v>
      </c>
      <c r="I226" s="10">
        <f t="shared" si="19"/>
        <v>238499.8120719135</v>
      </c>
    </row>
    <row r="227" spans="5:9" x14ac:dyDescent="0.25">
      <c r="E227" s="11">
        <f t="shared" si="18"/>
        <v>225</v>
      </c>
      <c r="F227" s="10">
        <f t="shared" si="15"/>
        <v>-1073.979300367899</v>
      </c>
      <c r="G227" s="10">
        <f t="shared" si="16"/>
        <v>816.48807550261245</v>
      </c>
      <c r="H227" s="10">
        <f t="shared" si="17"/>
        <v>257.4912248652866</v>
      </c>
      <c r="I227" s="10">
        <f t="shared" si="19"/>
        <v>237684.20756795685</v>
      </c>
    </row>
    <row r="228" spans="5:9" x14ac:dyDescent="0.25">
      <c r="E228" s="11">
        <f t="shared" si="18"/>
        <v>226</v>
      </c>
      <c r="F228" s="10">
        <f t="shared" si="15"/>
        <v>-1073.979300367899</v>
      </c>
      <c r="G228" s="10">
        <f t="shared" si="16"/>
        <v>817.37260425107365</v>
      </c>
      <c r="H228" s="10">
        <f t="shared" si="17"/>
        <v>256.60669611682539</v>
      </c>
      <c r="I228" s="10">
        <f t="shared" si="19"/>
        <v>236867.71949245423</v>
      </c>
    </row>
    <row r="229" spans="5:9" x14ac:dyDescent="0.25">
      <c r="E229" s="11">
        <f t="shared" si="18"/>
        <v>227</v>
      </c>
      <c r="F229" s="10">
        <f t="shared" si="15"/>
        <v>-1073.979300367899</v>
      </c>
      <c r="G229" s="10">
        <f t="shared" si="16"/>
        <v>818.25809123901229</v>
      </c>
      <c r="H229" s="10">
        <f t="shared" si="17"/>
        <v>255.72120912888673</v>
      </c>
      <c r="I229" s="10">
        <f t="shared" si="19"/>
        <v>236050.34688820314</v>
      </c>
    </row>
    <row r="230" spans="5:9" x14ac:dyDescent="0.25">
      <c r="E230" s="11">
        <f t="shared" si="18"/>
        <v>228</v>
      </c>
      <c r="F230" s="10">
        <f t="shared" si="15"/>
        <v>-1073.979300367899</v>
      </c>
      <c r="G230" s="10">
        <f t="shared" si="16"/>
        <v>819.14453750452117</v>
      </c>
      <c r="H230" s="10">
        <f t="shared" si="17"/>
        <v>254.83476286337779</v>
      </c>
      <c r="I230" s="10">
        <f t="shared" si="19"/>
        <v>235232.08879696412</v>
      </c>
    </row>
    <row r="231" spans="5:9" x14ac:dyDescent="0.25">
      <c r="E231" s="11">
        <f t="shared" si="18"/>
        <v>229</v>
      </c>
      <c r="F231" s="10">
        <f t="shared" si="15"/>
        <v>-1073.979300367899</v>
      </c>
      <c r="G231" s="10">
        <f t="shared" si="16"/>
        <v>820.03194408681782</v>
      </c>
      <c r="H231" s="10">
        <f t="shared" si="17"/>
        <v>253.9473562810812</v>
      </c>
      <c r="I231" s="10">
        <f t="shared" si="19"/>
        <v>234412.94425945959</v>
      </c>
    </row>
    <row r="232" spans="5:9" x14ac:dyDescent="0.25">
      <c r="E232" s="11">
        <f t="shared" si="18"/>
        <v>230</v>
      </c>
      <c r="F232" s="10">
        <f t="shared" si="15"/>
        <v>-1073.979300367899</v>
      </c>
      <c r="G232" s="10">
        <f t="shared" si="16"/>
        <v>820.92031202624514</v>
      </c>
      <c r="H232" s="10">
        <f t="shared" si="17"/>
        <v>253.05898834165384</v>
      </c>
      <c r="I232" s="10">
        <f t="shared" si="19"/>
        <v>233592.91231537279</v>
      </c>
    </row>
    <row r="233" spans="5:9" x14ac:dyDescent="0.25">
      <c r="E233" s="11">
        <f t="shared" si="18"/>
        <v>231</v>
      </c>
      <c r="F233" s="10">
        <f t="shared" si="15"/>
        <v>-1073.979300367899</v>
      </c>
      <c r="G233" s="10">
        <f t="shared" si="16"/>
        <v>821.8096423642736</v>
      </c>
      <c r="H233" s="10">
        <f t="shared" si="17"/>
        <v>252.16965800362539</v>
      </c>
      <c r="I233" s="10">
        <f t="shared" si="19"/>
        <v>232771.99200334653</v>
      </c>
    </row>
    <row r="234" spans="5:9" x14ac:dyDescent="0.25">
      <c r="E234" s="11">
        <f t="shared" si="18"/>
        <v>232</v>
      </c>
      <c r="F234" s="10">
        <f t="shared" si="15"/>
        <v>-1073.979300367899</v>
      </c>
      <c r="G234" s="10">
        <f t="shared" si="16"/>
        <v>822.69993614350153</v>
      </c>
      <c r="H234" s="10">
        <f t="shared" si="17"/>
        <v>251.27936422439743</v>
      </c>
      <c r="I234" s="10">
        <f t="shared" si="19"/>
        <v>231950.18236098226</v>
      </c>
    </row>
    <row r="235" spans="5:9" x14ac:dyDescent="0.25">
      <c r="E235" s="11">
        <f t="shared" si="18"/>
        <v>233</v>
      </c>
      <c r="F235" s="10">
        <f t="shared" si="15"/>
        <v>-1073.979300367899</v>
      </c>
      <c r="G235" s="10">
        <f t="shared" si="16"/>
        <v>823.59119440765699</v>
      </c>
      <c r="H235" s="10">
        <f t="shared" si="17"/>
        <v>250.38810596024197</v>
      </c>
      <c r="I235" s="10">
        <f t="shared" si="19"/>
        <v>231127.48242483876</v>
      </c>
    </row>
    <row r="236" spans="5:9" x14ac:dyDescent="0.25">
      <c r="E236" s="11">
        <f t="shared" si="18"/>
        <v>234</v>
      </c>
      <c r="F236" s="10">
        <f t="shared" si="15"/>
        <v>-1073.979300367899</v>
      </c>
      <c r="G236" s="10">
        <f t="shared" si="16"/>
        <v>824.48341820159862</v>
      </c>
      <c r="H236" s="10">
        <f t="shared" si="17"/>
        <v>249.49588216630033</v>
      </c>
      <c r="I236" s="10">
        <f t="shared" si="19"/>
        <v>230303.89123043109</v>
      </c>
    </row>
    <row r="237" spans="5:9" x14ac:dyDescent="0.25">
      <c r="E237" s="11">
        <f t="shared" si="18"/>
        <v>235</v>
      </c>
      <c r="F237" s="10">
        <f t="shared" si="15"/>
        <v>-1073.979300367899</v>
      </c>
      <c r="G237" s="10">
        <f t="shared" si="16"/>
        <v>825.37660857131709</v>
      </c>
      <c r="H237" s="10">
        <f t="shared" si="17"/>
        <v>248.60269179658195</v>
      </c>
      <c r="I237" s="10">
        <f t="shared" si="19"/>
        <v>229479.4078122295</v>
      </c>
    </row>
    <row r="238" spans="5:9" x14ac:dyDescent="0.25">
      <c r="E238" s="11">
        <f t="shared" si="18"/>
        <v>236</v>
      </c>
      <c r="F238" s="10">
        <f t="shared" si="15"/>
        <v>-1073.979300367899</v>
      </c>
      <c r="G238" s="10">
        <f t="shared" si="16"/>
        <v>826.27076656393592</v>
      </c>
      <c r="H238" s="10">
        <f t="shared" si="17"/>
        <v>247.70853380396301</v>
      </c>
      <c r="I238" s="10">
        <f t="shared" si="19"/>
        <v>228654.03120365817</v>
      </c>
    </row>
    <row r="239" spans="5:9" x14ac:dyDescent="0.25">
      <c r="E239" s="11">
        <f t="shared" si="18"/>
        <v>237</v>
      </c>
      <c r="F239" s="10">
        <f t="shared" si="15"/>
        <v>-1073.979300367899</v>
      </c>
      <c r="G239" s="10">
        <f t="shared" si="16"/>
        <v>827.16589322771358</v>
      </c>
      <c r="H239" s="10">
        <f t="shared" si="17"/>
        <v>246.8134071401854</v>
      </c>
      <c r="I239" s="10">
        <f t="shared" si="19"/>
        <v>227827.76043709423</v>
      </c>
    </row>
    <row r="240" spans="5:9" x14ac:dyDescent="0.25">
      <c r="E240" s="11">
        <f t="shared" si="18"/>
        <v>238</v>
      </c>
      <c r="F240" s="10">
        <f t="shared" si="15"/>
        <v>-1073.979300367899</v>
      </c>
      <c r="G240" s="10">
        <f t="shared" si="16"/>
        <v>828.06198961204359</v>
      </c>
      <c r="H240" s="10">
        <f t="shared" si="17"/>
        <v>245.9173107558554</v>
      </c>
      <c r="I240" s="10">
        <f t="shared" si="19"/>
        <v>227000.59454386652</v>
      </c>
    </row>
    <row r="241" spans="5:9" x14ac:dyDescent="0.25">
      <c r="E241" s="11">
        <f t="shared" si="18"/>
        <v>239</v>
      </c>
      <c r="F241" s="10">
        <f t="shared" si="15"/>
        <v>-1073.979300367899</v>
      </c>
      <c r="G241" s="10">
        <f t="shared" si="16"/>
        <v>828.95905676745667</v>
      </c>
      <c r="H241" s="10">
        <f t="shared" si="17"/>
        <v>245.02024360044234</v>
      </c>
      <c r="I241" s="10">
        <f t="shared" si="19"/>
        <v>226172.53255425449</v>
      </c>
    </row>
    <row r="242" spans="5:9" x14ac:dyDescent="0.25">
      <c r="E242" s="11">
        <f t="shared" si="18"/>
        <v>240</v>
      </c>
      <c r="F242" s="10">
        <f t="shared" si="15"/>
        <v>-1073.979300367899</v>
      </c>
      <c r="G242" s="10">
        <f t="shared" si="16"/>
        <v>829.85709574562134</v>
      </c>
      <c r="H242" s="10">
        <f t="shared" si="17"/>
        <v>244.12220462227759</v>
      </c>
      <c r="I242" s="10">
        <f t="shared" si="19"/>
        <v>225343.57349748703</v>
      </c>
    </row>
    <row r="243" spans="5:9" x14ac:dyDescent="0.25">
      <c r="E243" s="11">
        <f t="shared" si="18"/>
        <v>241</v>
      </c>
      <c r="F243" s="10">
        <f t="shared" si="15"/>
        <v>-1073.979300367899</v>
      </c>
      <c r="G243" s="10">
        <f t="shared" si="16"/>
        <v>830.7561075993458</v>
      </c>
      <c r="H243" s="10">
        <f t="shared" si="17"/>
        <v>243.22319276855319</v>
      </c>
      <c r="I243" s="10">
        <f t="shared" si="19"/>
        <v>224513.7164017414</v>
      </c>
    </row>
    <row r="244" spans="5:9" x14ac:dyDescent="0.25">
      <c r="E244" s="11">
        <f t="shared" si="18"/>
        <v>242</v>
      </c>
      <c r="F244" s="10">
        <f t="shared" si="15"/>
        <v>-1073.979300367899</v>
      </c>
      <c r="G244" s="10">
        <f t="shared" si="16"/>
        <v>831.65609338257843</v>
      </c>
      <c r="H244" s="10">
        <f t="shared" si="17"/>
        <v>242.32320698532052</v>
      </c>
      <c r="I244" s="10">
        <f t="shared" si="19"/>
        <v>223682.96029414205</v>
      </c>
    </row>
    <row r="245" spans="5:9" x14ac:dyDescent="0.25">
      <c r="E245" s="11">
        <f t="shared" si="18"/>
        <v>243</v>
      </c>
      <c r="F245" s="10">
        <f t="shared" si="15"/>
        <v>-1073.979300367899</v>
      </c>
      <c r="G245" s="10">
        <f t="shared" si="16"/>
        <v>832.55705415040961</v>
      </c>
      <c r="H245" s="10">
        <f t="shared" si="17"/>
        <v>241.42224621748943</v>
      </c>
      <c r="I245" s="10">
        <f t="shared" si="19"/>
        <v>222851.30420075948</v>
      </c>
    </row>
    <row r="246" spans="5:9" x14ac:dyDescent="0.25">
      <c r="E246" s="11">
        <f t="shared" si="18"/>
        <v>244</v>
      </c>
      <c r="F246" s="10">
        <f t="shared" si="15"/>
        <v>-1073.979300367899</v>
      </c>
      <c r="G246" s="10">
        <f t="shared" si="16"/>
        <v>833.45899095907248</v>
      </c>
      <c r="H246" s="10">
        <f t="shared" si="17"/>
        <v>240.52030940882648</v>
      </c>
      <c r="I246" s="10">
        <f t="shared" si="19"/>
        <v>222018.74714660906</v>
      </c>
    </row>
    <row r="247" spans="5:9" x14ac:dyDescent="0.25">
      <c r="E247" s="11">
        <f t="shared" si="18"/>
        <v>245</v>
      </c>
      <c r="F247" s="10">
        <f t="shared" si="15"/>
        <v>-1073.979300367899</v>
      </c>
      <c r="G247" s="10">
        <f t="shared" si="16"/>
        <v>834.36190486594478</v>
      </c>
      <c r="H247" s="10">
        <f t="shared" si="17"/>
        <v>239.61739550195415</v>
      </c>
      <c r="I247" s="10">
        <f t="shared" si="19"/>
        <v>221185.28815564999</v>
      </c>
    </row>
    <row r="248" spans="5:9" x14ac:dyDescent="0.25">
      <c r="E248" s="11">
        <f t="shared" si="18"/>
        <v>246</v>
      </c>
      <c r="F248" s="10">
        <f t="shared" si="15"/>
        <v>-1073.979300367899</v>
      </c>
      <c r="G248" s="10">
        <f t="shared" si="16"/>
        <v>835.26579692954965</v>
      </c>
      <c r="H248" s="10">
        <f t="shared" si="17"/>
        <v>238.71350343834936</v>
      </c>
      <c r="I248" s="10">
        <f t="shared" si="19"/>
        <v>220350.92625078405</v>
      </c>
    </row>
    <row r="249" spans="5:9" x14ac:dyDescent="0.25">
      <c r="E249" s="11">
        <f t="shared" si="18"/>
        <v>247</v>
      </c>
      <c r="F249" s="10">
        <f t="shared" si="15"/>
        <v>-1073.979300367899</v>
      </c>
      <c r="G249" s="10">
        <f t="shared" si="16"/>
        <v>836.17066820955665</v>
      </c>
      <c r="H249" s="10">
        <f t="shared" si="17"/>
        <v>237.80863215834236</v>
      </c>
      <c r="I249" s="10">
        <f t="shared" si="19"/>
        <v>219515.66045385451</v>
      </c>
    </row>
    <row r="250" spans="5:9" x14ac:dyDescent="0.25">
      <c r="E250" s="11">
        <f t="shared" si="18"/>
        <v>248</v>
      </c>
      <c r="F250" s="10">
        <f t="shared" si="15"/>
        <v>-1073.979300367899</v>
      </c>
      <c r="G250" s="10">
        <f t="shared" si="16"/>
        <v>837.07651976678358</v>
      </c>
      <c r="H250" s="10">
        <f t="shared" si="17"/>
        <v>236.90278060111535</v>
      </c>
      <c r="I250" s="10">
        <f t="shared" si="19"/>
        <v>218679.48978564495</v>
      </c>
    </row>
    <row r="251" spans="5:9" x14ac:dyDescent="0.25">
      <c r="E251" s="11">
        <f t="shared" si="18"/>
        <v>249</v>
      </c>
      <c r="F251" s="10">
        <f t="shared" si="15"/>
        <v>-1073.979300367899</v>
      </c>
      <c r="G251" s="10">
        <f t="shared" si="16"/>
        <v>837.98335266319759</v>
      </c>
      <c r="H251" s="10">
        <f t="shared" si="17"/>
        <v>235.99594770470134</v>
      </c>
      <c r="I251" s="10">
        <f t="shared" si="19"/>
        <v>217842.41326587816</v>
      </c>
    </row>
    <row r="252" spans="5:9" x14ac:dyDescent="0.25">
      <c r="E252" s="11">
        <f t="shared" si="18"/>
        <v>250</v>
      </c>
      <c r="F252" s="10">
        <f t="shared" si="15"/>
        <v>-1073.979300367899</v>
      </c>
      <c r="G252" s="10">
        <f t="shared" si="16"/>
        <v>838.89116796191615</v>
      </c>
      <c r="H252" s="10">
        <f t="shared" si="17"/>
        <v>235.08813240598286</v>
      </c>
      <c r="I252" s="10">
        <f t="shared" si="19"/>
        <v>217004.42991321496</v>
      </c>
    </row>
    <row r="253" spans="5:9" x14ac:dyDescent="0.25">
      <c r="E253" s="11">
        <f t="shared" si="18"/>
        <v>251</v>
      </c>
      <c r="F253" s="10">
        <f t="shared" si="15"/>
        <v>-1073.979300367899</v>
      </c>
      <c r="G253" s="10">
        <f t="shared" si="16"/>
        <v>839.79996672720813</v>
      </c>
      <c r="H253" s="10">
        <f t="shared" si="17"/>
        <v>234.1793336406908</v>
      </c>
      <c r="I253" s="10">
        <f t="shared" si="19"/>
        <v>216165.53874525306</v>
      </c>
    </row>
    <row r="254" spans="5:9" x14ac:dyDescent="0.25">
      <c r="E254" s="11">
        <f t="shared" si="18"/>
        <v>252</v>
      </c>
      <c r="F254" s="10">
        <f t="shared" si="15"/>
        <v>-1073.979300367899</v>
      </c>
      <c r="G254" s="10">
        <f t="shared" si="16"/>
        <v>840.70975002449597</v>
      </c>
      <c r="H254" s="10">
        <f t="shared" si="17"/>
        <v>233.26955034340298</v>
      </c>
      <c r="I254" s="10">
        <f t="shared" si="19"/>
        <v>215325.73877852585</v>
      </c>
    </row>
    <row r="255" spans="5:9" x14ac:dyDescent="0.25">
      <c r="E255" s="11">
        <f t="shared" si="18"/>
        <v>253</v>
      </c>
      <c r="F255" s="10">
        <f t="shared" si="15"/>
        <v>-1073.979300367899</v>
      </c>
      <c r="G255" s="10">
        <f t="shared" si="16"/>
        <v>841.62051892035583</v>
      </c>
      <c r="H255" s="10">
        <f t="shared" si="17"/>
        <v>232.35878144754312</v>
      </c>
      <c r="I255" s="10">
        <f t="shared" si="19"/>
        <v>214485.02902850136</v>
      </c>
    </row>
    <row r="256" spans="5:9" x14ac:dyDescent="0.25">
      <c r="E256" s="11">
        <f t="shared" si="18"/>
        <v>254</v>
      </c>
      <c r="F256" s="10">
        <f t="shared" si="15"/>
        <v>-1073.979300367899</v>
      </c>
      <c r="G256" s="10">
        <f t="shared" si="16"/>
        <v>842.5322744825196</v>
      </c>
      <c r="H256" s="10">
        <f t="shared" si="17"/>
        <v>231.44702588537942</v>
      </c>
      <c r="I256" s="10">
        <f t="shared" si="19"/>
        <v>213643.408509581</v>
      </c>
    </row>
    <row r="257" spans="5:9" x14ac:dyDescent="0.25">
      <c r="E257" s="11">
        <f t="shared" si="18"/>
        <v>255</v>
      </c>
      <c r="F257" s="10">
        <f t="shared" si="15"/>
        <v>-1073.979300367899</v>
      </c>
      <c r="G257" s="10">
        <f t="shared" si="16"/>
        <v>843.44501777987557</v>
      </c>
      <c r="H257" s="10">
        <f t="shared" si="17"/>
        <v>230.53428258802336</v>
      </c>
      <c r="I257" s="10">
        <f t="shared" si="19"/>
        <v>212800.87623509849</v>
      </c>
    </row>
    <row r="258" spans="5:9" x14ac:dyDescent="0.25">
      <c r="E258" s="11">
        <f t="shared" si="18"/>
        <v>256</v>
      </c>
      <c r="F258" s="10">
        <f t="shared" si="15"/>
        <v>-1073.979300367899</v>
      </c>
      <c r="G258" s="10">
        <f t="shared" si="16"/>
        <v>844.35874988247053</v>
      </c>
      <c r="H258" s="10">
        <f t="shared" si="17"/>
        <v>229.62055048542848</v>
      </c>
      <c r="I258" s="10">
        <f t="shared" si="19"/>
        <v>211957.4312173186</v>
      </c>
    </row>
    <row r="259" spans="5:9" x14ac:dyDescent="0.25">
      <c r="E259" s="11">
        <f t="shared" si="18"/>
        <v>257</v>
      </c>
      <c r="F259" s="10">
        <f t="shared" si="15"/>
        <v>-1073.979300367899</v>
      </c>
      <c r="G259" s="10">
        <f t="shared" si="16"/>
        <v>845.27347186150985</v>
      </c>
      <c r="H259" s="10">
        <f t="shared" si="17"/>
        <v>228.70582850638914</v>
      </c>
      <c r="I259" s="10">
        <f t="shared" si="19"/>
        <v>211113.07246743614</v>
      </c>
    </row>
    <row r="260" spans="5:9" x14ac:dyDescent="0.25">
      <c r="E260" s="11">
        <f t="shared" si="18"/>
        <v>258</v>
      </c>
      <c r="F260" s="10">
        <f t="shared" ref="F260:F323" si="20">IF(E260&lt;&gt;"",PMT($C$3,$C$4,$C$2)/12,"")</f>
        <v>-1073.979300367899</v>
      </c>
      <c r="G260" s="10">
        <f t="shared" ref="G260:G323" si="21">IF($C$5&lt;I260,-F260-H260,I260)</f>
        <v>846.18918478935984</v>
      </c>
      <c r="H260" s="10">
        <f t="shared" ref="H260:H323" si="22">($C$3/12)*I260</f>
        <v>227.7901155785392</v>
      </c>
      <c r="I260" s="10">
        <f t="shared" si="19"/>
        <v>210267.79899557465</v>
      </c>
    </row>
    <row r="261" spans="5:9" x14ac:dyDescent="0.25">
      <c r="E261" s="11">
        <f t="shared" ref="E261:E324" si="23">IF(E260&gt;=($C$4*12),"",E260+1)</f>
        <v>259</v>
      </c>
      <c r="F261" s="10">
        <f t="shared" si="20"/>
        <v>-1073.979300367899</v>
      </c>
      <c r="G261" s="10">
        <f t="shared" si="21"/>
        <v>847.10588973954827</v>
      </c>
      <c r="H261" s="10">
        <f t="shared" si="22"/>
        <v>226.87341062835071</v>
      </c>
      <c r="I261" s="10">
        <f t="shared" ref="I261:I324" si="24">I260-G260</f>
        <v>209421.60981078527</v>
      </c>
    </row>
    <row r="262" spans="5:9" x14ac:dyDescent="0.25">
      <c r="E262" s="11">
        <f t="shared" si="23"/>
        <v>260</v>
      </c>
      <c r="F262" s="10">
        <f t="shared" si="20"/>
        <v>-1073.979300367899</v>
      </c>
      <c r="G262" s="10">
        <f t="shared" si="21"/>
        <v>848.02358778676614</v>
      </c>
      <c r="H262" s="10">
        <f t="shared" si="22"/>
        <v>225.95571258113284</v>
      </c>
      <c r="I262" s="10">
        <f t="shared" si="24"/>
        <v>208574.50392104572</v>
      </c>
    </row>
    <row r="263" spans="5:9" x14ac:dyDescent="0.25">
      <c r="E263" s="11">
        <f t="shared" si="23"/>
        <v>261</v>
      </c>
      <c r="F263" s="10">
        <f t="shared" si="20"/>
        <v>-1073.979300367899</v>
      </c>
      <c r="G263" s="10">
        <f t="shared" si="21"/>
        <v>848.94228000686849</v>
      </c>
      <c r="H263" s="10">
        <f t="shared" si="22"/>
        <v>225.03702036103053</v>
      </c>
      <c r="I263" s="10">
        <f t="shared" si="24"/>
        <v>207726.48033325895</v>
      </c>
    </row>
    <row r="264" spans="5:9" x14ac:dyDescent="0.25">
      <c r="E264" s="11">
        <f t="shared" si="23"/>
        <v>262</v>
      </c>
      <c r="F264" s="10">
        <f t="shared" si="20"/>
        <v>-1073.979300367899</v>
      </c>
      <c r="G264" s="10">
        <f t="shared" si="21"/>
        <v>849.86196747687586</v>
      </c>
      <c r="H264" s="10">
        <f t="shared" si="22"/>
        <v>224.1173328910231</v>
      </c>
      <c r="I264" s="10">
        <f t="shared" si="24"/>
        <v>206877.53805325209</v>
      </c>
    </row>
    <row r="265" spans="5:9" x14ac:dyDescent="0.25">
      <c r="E265" s="11">
        <f t="shared" si="23"/>
        <v>263</v>
      </c>
      <c r="F265" s="10">
        <f t="shared" si="20"/>
        <v>-1073.979300367899</v>
      </c>
      <c r="G265" s="10">
        <f t="shared" si="21"/>
        <v>850.78265127497582</v>
      </c>
      <c r="H265" s="10">
        <f t="shared" si="22"/>
        <v>223.19664909292314</v>
      </c>
      <c r="I265" s="10">
        <f t="shared" si="24"/>
        <v>206027.67608577522</v>
      </c>
    </row>
    <row r="266" spans="5:9" x14ac:dyDescent="0.25">
      <c r="E266" s="11">
        <f t="shared" si="23"/>
        <v>264</v>
      </c>
      <c r="F266" s="10">
        <f t="shared" si="20"/>
        <v>-1073.979300367899</v>
      </c>
      <c r="G266" s="10">
        <f t="shared" si="21"/>
        <v>851.7043324805237</v>
      </c>
      <c r="H266" s="10">
        <f t="shared" si="22"/>
        <v>222.27496788737525</v>
      </c>
      <c r="I266" s="10">
        <f t="shared" si="24"/>
        <v>205176.89343450023</v>
      </c>
    </row>
    <row r="267" spans="5:9" x14ac:dyDescent="0.25">
      <c r="E267" s="11">
        <f t="shared" si="23"/>
        <v>265</v>
      </c>
      <c r="F267" s="10">
        <f t="shared" si="20"/>
        <v>-1073.979300367899</v>
      </c>
      <c r="G267" s="10">
        <f t="shared" si="21"/>
        <v>852.62701217404435</v>
      </c>
      <c r="H267" s="10">
        <f t="shared" si="22"/>
        <v>221.35228819385466</v>
      </c>
      <c r="I267" s="10">
        <f t="shared" si="24"/>
        <v>204325.18910201971</v>
      </c>
    </row>
    <row r="268" spans="5:9" x14ac:dyDescent="0.25">
      <c r="E268" s="11">
        <f t="shared" si="23"/>
        <v>266</v>
      </c>
      <c r="F268" s="10">
        <f t="shared" si="20"/>
        <v>-1073.979300367899</v>
      </c>
      <c r="G268" s="10">
        <f t="shared" si="21"/>
        <v>853.5506914372329</v>
      </c>
      <c r="H268" s="10">
        <f t="shared" si="22"/>
        <v>220.42860893066612</v>
      </c>
      <c r="I268" s="10">
        <f t="shared" si="24"/>
        <v>203472.56208984565</v>
      </c>
    </row>
    <row r="269" spans="5:9" x14ac:dyDescent="0.25">
      <c r="E269" s="11">
        <f t="shared" si="23"/>
        <v>267</v>
      </c>
      <c r="F269" s="10">
        <f t="shared" si="20"/>
        <v>-1073.979300367899</v>
      </c>
      <c r="G269" s="10">
        <f t="shared" si="21"/>
        <v>854.47537135295659</v>
      </c>
      <c r="H269" s="10">
        <f t="shared" si="22"/>
        <v>219.50392901494243</v>
      </c>
      <c r="I269" s="10">
        <f t="shared" si="24"/>
        <v>202619.01139840842</v>
      </c>
    </row>
    <row r="270" spans="5:9" x14ac:dyDescent="0.25">
      <c r="E270" s="11">
        <f t="shared" si="23"/>
        <v>268</v>
      </c>
      <c r="F270" s="10">
        <f t="shared" si="20"/>
        <v>-1073.979300367899</v>
      </c>
      <c r="G270" s="10">
        <f t="shared" si="21"/>
        <v>855.40105300525556</v>
      </c>
      <c r="H270" s="10">
        <f t="shared" si="22"/>
        <v>218.57824736264342</v>
      </c>
      <c r="I270" s="10">
        <f t="shared" si="24"/>
        <v>201764.53602705547</v>
      </c>
    </row>
    <row r="271" spans="5:9" x14ac:dyDescent="0.25">
      <c r="E271" s="11">
        <f t="shared" si="23"/>
        <v>269</v>
      </c>
      <c r="F271" s="10">
        <f t="shared" si="20"/>
        <v>-1073.979300367899</v>
      </c>
      <c r="G271" s="10">
        <f t="shared" si="21"/>
        <v>856.32773747934459</v>
      </c>
      <c r="H271" s="10">
        <f t="shared" si="22"/>
        <v>217.65156288855439</v>
      </c>
      <c r="I271" s="10">
        <f t="shared" si="24"/>
        <v>200909.13497405022</v>
      </c>
    </row>
    <row r="272" spans="5:9" x14ac:dyDescent="0.25">
      <c r="E272" s="11">
        <f t="shared" si="23"/>
        <v>270</v>
      </c>
      <c r="F272" s="10">
        <f t="shared" si="20"/>
        <v>-1073.979300367899</v>
      </c>
      <c r="G272" s="10">
        <f t="shared" si="21"/>
        <v>857.25542586161396</v>
      </c>
      <c r="H272" s="10">
        <f t="shared" si="22"/>
        <v>216.72387450628509</v>
      </c>
      <c r="I272" s="10">
        <f t="shared" si="24"/>
        <v>200052.80723657086</v>
      </c>
    </row>
    <row r="273" spans="5:9" x14ac:dyDescent="0.25">
      <c r="E273" s="11">
        <f t="shared" si="23"/>
        <v>271</v>
      </c>
      <c r="F273" s="10">
        <f t="shared" si="20"/>
        <v>-1073.979300367899</v>
      </c>
      <c r="G273" s="10">
        <f t="shared" si="21"/>
        <v>858.1841192396306</v>
      </c>
      <c r="H273" s="10">
        <f t="shared" si="22"/>
        <v>215.79518112826835</v>
      </c>
      <c r="I273" s="10">
        <f t="shared" si="24"/>
        <v>199195.55181070926</v>
      </c>
    </row>
    <row r="274" spans="5:9" x14ac:dyDescent="0.25">
      <c r="E274" s="11">
        <f t="shared" si="23"/>
        <v>272</v>
      </c>
      <c r="F274" s="10">
        <f t="shared" si="20"/>
        <v>-1073.979300367899</v>
      </c>
      <c r="G274" s="10">
        <f t="shared" si="21"/>
        <v>859.11381870214018</v>
      </c>
      <c r="H274" s="10">
        <f t="shared" si="22"/>
        <v>214.86548166575878</v>
      </c>
      <c r="I274" s="10">
        <f t="shared" si="24"/>
        <v>198337.36769146964</v>
      </c>
    </row>
    <row r="275" spans="5:9" x14ac:dyDescent="0.25">
      <c r="E275" s="11">
        <f t="shared" si="23"/>
        <v>273</v>
      </c>
      <c r="F275" s="10">
        <f t="shared" si="20"/>
        <v>-1073.979300367899</v>
      </c>
      <c r="G275" s="10">
        <f t="shared" si="21"/>
        <v>860.0445253390676</v>
      </c>
      <c r="H275" s="10">
        <f t="shared" si="22"/>
        <v>213.93477502883144</v>
      </c>
      <c r="I275" s="10">
        <f t="shared" si="24"/>
        <v>197478.2538727675</v>
      </c>
    </row>
    <row r="276" spans="5:9" x14ac:dyDescent="0.25">
      <c r="E276" s="11">
        <f t="shared" si="23"/>
        <v>274</v>
      </c>
      <c r="F276" s="10">
        <f t="shared" si="20"/>
        <v>-1073.979300367899</v>
      </c>
      <c r="G276" s="10">
        <f t="shared" si="21"/>
        <v>860.97624024151821</v>
      </c>
      <c r="H276" s="10">
        <f t="shared" si="22"/>
        <v>213.0030601263808</v>
      </c>
      <c r="I276" s="10">
        <f t="shared" si="24"/>
        <v>196618.20934742843</v>
      </c>
    </row>
    <row r="277" spans="5:9" x14ac:dyDescent="0.25">
      <c r="E277" s="11">
        <f t="shared" si="23"/>
        <v>275</v>
      </c>
      <c r="F277" s="10">
        <f t="shared" si="20"/>
        <v>-1073.979300367899</v>
      </c>
      <c r="G277" s="10">
        <f t="shared" si="21"/>
        <v>861.90896450177979</v>
      </c>
      <c r="H277" s="10">
        <f t="shared" si="22"/>
        <v>212.07033586611914</v>
      </c>
      <c r="I277" s="10">
        <f t="shared" si="24"/>
        <v>195757.23310718691</v>
      </c>
    </row>
    <row r="278" spans="5:9" x14ac:dyDescent="0.25">
      <c r="E278" s="11">
        <f t="shared" si="23"/>
        <v>276</v>
      </c>
      <c r="F278" s="10">
        <f t="shared" si="20"/>
        <v>-1073.979300367899</v>
      </c>
      <c r="G278" s="10">
        <f t="shared" si="21"/>
        <v>862.84269921332339</v>
      </c>
      <c r="H278" s="10">
        <f t="shared" si="22"/>
        <v>211.13660115457554</v>
      </c>
      <c r="I278" s="10">
        <f t="shared" si="24"/>
        <v>194895.32414268513</v>
      </c>
    </row>
    <row r="279" spans="5:9" x14ac:dyDescent="0.25">
      <c r="E279" s="11">
        <f t="shared" si="23"/>
        <v>277</v>
      </c>
      <c r="F279" s="10">
        <f t="shared" si="20"/>
        <v>-1073.979300367899</v>
      </c>
      <c r="G279" s="10">
        <f t="shared" si="21"/>
        <v>863.77744547080454</v>
      </c>
      <c r="H279" s="10">
        <f t="shared" si="22"/>
        <v>210.20185489709445</v>
      </c>
      <c r="I279" s="10">
        <f t="shared" si="24"/>
        <v>194032.4814434718</v>
      </c>
    </row>
    <row r="280" spans="5:9" x14ac:dyDescent="0.25">
      <c r="E280" s="11">
        <f t="shared" si="23"/>
        <v>278</v>
      </c>
      <c r="F280" s="10">
        <f t="shared" si="20"/>
        <v>-1073.979300367899</v>
      </c>
      <c r="G280" s="10">
        <f t="shared" si="21"/>
        <v>864.71320437006455</v>
      </c>
      <c r="H280" s="10">
        <f t="shared" si="22"/>
        <v>209.26609599783441</v>
      </c>
      <c r="I280" s="10">
        <f t="shared" si="24"/>
        <v>193168.703998001</v>
      </c>
    </row>
    <row r="281" spans="5:9" x14ac:dyDescent="0.25">
      <c r="E281" s="11">
        <f t="shared" si="23"/>
        <v>279</v>
      </c>
      <c r="F281" s="10">
        <f t="shared" si="20"/>
        <v>-1073.979300367899</v>
      </c>
      <c r="G281" s="10">
        <f t="shared" si="21"/>
        <v>865.64997700813217</v>
      </c>
      <c r="H281" s="10">
        <f t="shared" si="22"/>
        <v>208.32932335976685</v>
      </c>
      <c r="I281" s="10">
        <f t="shared" si="24"/>
        <v>192303.99079363095</v>
      </c>
    </row>
    <row r="282" spans="5:9" x14ac:dyDescent="0.25">
      <c r="E282" s="11">
        <f t="shared" si="23"/>
        <v>280</v>
      </c>
      <c r="F282" s="10">
        <f t="shared" si="20"/>
        <v>-1073.979300367899</v>
      </c>
      <c r="G282" s="10">
        <f t="shared" si="21"/>
        <v>866.5877644832243</v>
      </c>
      <c r="H282" s="10">
        <f t="shared" si="22"/>
        <v>207.39153588467468</v>
      </c>
      <c r="I282" s="10">
        <f t="shared" si="24"/>
        <v>191438.3408166228</v>
      </c>
    </row>
    <row r="283" spans="5:9" x14ac:dyDescent="0.25">
      <c r="E283" s="11">
        <f t="shared" si="23"/>
        <v>281</v>
      </c>
      <c r="F283" s="10">
        <f t="shared" si="20"/>
        <v>-1073.979300367899</v>
      </c>
      <c r="G283" s="10">
        <f t="shared" si="21"/>
        <v>867.52656789474781</v>
      </c>
      <c r="H283" s="10">
        <f t="shared" si="22"/>
        <v>206.4527324731512</v>
      </c>
      <c r="I283" s="10">
        <f t="shared" si="24"/>
        <v>190571.75305213957</v>
      </c>
    </row>
    <row r="284" spans="5:9" x14ac:dyDescent="0.25">
      <c r="E284" s="11">
        <f t="shared" si="23"/>
        <v>282</v>
      </c>
      <c r="F284" s="10">
        <f t="shared" si="20"/>
        <v>-1073.979300367899</v>
      </c>
      <c r="G284" s="10">
        <f t="shared" si="21"/>
        <v>868.46638834330042</v>
      </c>
      <c r="H284" s="10">
        <f t="shared" si="22"/>
        <v>205.51291202459853</v>
      </c>
      <c r="I284" s="10">
        <f t="shared" si="24"/>
        <v>189704.22648424481</v>
      </c>
    </row>
    <row r="285" spans="5:9" x14ac:dyDescent="0.25">
      <c r="E285" s="11">
        <f t="shared" si="23"/>
        <v>283</v>
      </c>
      <c r="F285" s="10">
        <f t="shared" si="20"/>
        <v>-1073.979300367899</v>
      </c>
      <c r="G285" s="10">
        <f t="shared" si="21"/>
        <v>869.40722693067232</v>
      </c>
      <c r="H285" s="10">
        <f t="shared" si="22"/>
        <v>204.57207343722661</v>
      </c>
      <c r="I285" s="10">
        <f t="shared" si="24"/>
        <v>188835.7600959015</v>
      </c>
    </row>
    <row r="286" spans="5:9" x14ac:dyDescent="0.25">
      <c r="E286" s="11">
        <f t="shared" si="23"/>
        <v>284</v>
      </c>
      <c r="F286" s="10">
        <f t="shared" si="20"/>
        <v>-1073.979300367899</v>
      </c>
      <c r="G286" s="10">
        <f t="shared" si="21"/>
        <v>870.3490847598473</v>
      </c>
      <c r="H286" s="10">
        <f t="shared" si="22"/>
        <v>203.63021560805171</v>
      </c>
      <c r="I286" s="10">
        <f t="shared" si="24"/>
        <v>187966.35286897083</v>
      </c>
    </row>
    <row r="287" spans="5:9" x14ac:dyDescent="0.25">
      <c r="E287" s="11">
        <f t="shared" si="23"/>
        <v>285</v>
      </c>
      <c r="F287" s="10">
        <f t="shared" si="20"/>
        <v>-1073.979300367899</v>
      </c>
      <c r="G287" s="10">
        <f t="shared" si="21"/>
        <v>871.29196293500377</v>
      </c>
      <c r="H287" s="10">
        <f t="shared" si="22"/>
        <v>202.68733743289522</v>
      </c>
      <c r="I287" s="10">
        <f t="shared" si="24"/>
        <v>187096.00378421097</v>
      </c>
    </row>
    <row r="288" spans="5:9" x14ac:dyDescent="0.25">
      <c r="E288" s="11">
        <f t="shared" si="23"/>
        <v>286</v>
      </c>
      <c r="F288" s="10">
        <f t="shared" si="20"/>
        <v>-1073.979300367899</v>
      </c>
      <c r="G288" s="10">
        <f t="shared" si="21"/>
        <v>872.23586256151668</v>
      </c>
      <c r="H288" s="10">
        <f t="shared" si="22"/>
        <v>201.74343780638227</v>
      </c>
      <c r="I288" s="10">
        <f t="shared" si="24"/>
        <v>186224.71182127597</v>
      </c>
    </row>
    <row r="289" spans="5:9" x14ac:dyDescent="0.25">
      <c r="E289" s="11">
        <f t="shared" si="23"/>
        <v>287</v>
      </c>
      <c r="F289" s="10">
        <f t="shared" si="20"/>
        <v>-1073.979300367899</v>
      </c>
      <c r="G289" s="10">
        <f t="shared" si="21"/>
        <v>873.18078474595836</v>
      </c>
      <c r="H289" s="10">
        <f t="shared" si="22"/>
        <v>200.79851562194062</v>
      </c>
      <c r="I289" s="10">
        <f t="shared" si="24"/>
        <v>185352.47595871444</v>
      </c>
    </row>
    <row r="290" spans="5:9" x14ac:dyDescent="0.25">
      <c r="E290" s="11">
        <f t="shared" si="23"/>
        <v>288</v>
      </c>
      <c r="F290" s="10">
        <f t="shared" si="20"/>
        <v>-1073.979300367899</v>
      </c>
      <c r="G290" s="10">
        <f t="shared" si="21"/>
        <v>874.12673059609983</v>
      </c>
      <c r="H290" s="10">
        <f t="shared" si="22"/>
        <v>199.85256977179918</v>
      </c>
      <c r="I290" s="10">
        <f t="shared" si="24"/>
        <v>184479.29517396848</v>
      </c>
    </row>
    <row r="291" spans="5:9" x14ac:dyDescent="0.25">
      <c r="E291" s="11">
        <f t="shared" si="23"/>
        <v>289</v>
      </c>
      <c r="F291" s="10">
        <f t="shared" si="20"/>
        <v>-1073.979300367899</v>
      </c>
      <c r="G291" s="10">
        <f t="shared" si="21"/>
        <v>875.0737012209122</v>
      </c>
      <c r="H291" s="10">
        <f t="shared" si="22"/>
        <v>198.90559914698673</v>
      </c>
      <c r="I291" s="10">
        <f t="shared" si="24"/>
        <v>183605.16844337239</v>
      </c>
    </row>
    <row r="292" spans="5:9" x14ac:dyDescent="0.25">
      <c r="E292" s="11">
        <f t="shared" si="23"/>
        <v>290</v>
      </c>
      <c r="F292" s="10">
        <f t="shared" si="20"/>
        <v>-1073.979300367899</v>
      </c>
      <c r="G292" s="10">
        <f t="shared" si="21"/>
        <v>876.02169773056823</v>
      </c>
      <c r="H292" s="10">
        <f t="shared" si="22"/>
        <v>197.95760263733075</v>
      </c>
      <c r="I292" s="10">
        <f t="shared" si="24"/>
        <v>182730.09474215147</v>
      </c>
    </row>
    <row r="293" spans="5:9" x14ac:dyDescent="0.25">
      <c r="E293" s="11">
        <f t="shared" si="23"/>
        <v>291</v>
      </c>
      <c r="F293" s="10">
        <f t="shared" si="20"/>
        <v>-1073.979300367899</v>
      </c>
      <c r="G293" s="10">
        <f t="shared" si="21"/>
        <v>876.97072123644307</v>
      </c>
      <c r="H293" s="10">
        <f t="shared" si="22"/>
        <v>197.00857913145595</v>
      </c>
      <c r="I293" s="10">
        <f t="shared" si="24"/>
        <v>181854.07304442089</v>
      </c>
    </row>
    <row r="294" spans="5:9" x14ac:dyDescent="0.25">
      <c r="E294" s="11">
        <f t="shared" si="23"/>
        <v>292</v>
      </c>
      <c r="F294" s="10">
        <f t="shared" si="20"/>
        <v>-1073.979300367899</v>
      </c>
      <c r="G294" s="10">
        <f t="shared" si="21"/>
        <v>877.92077285111577</v>
      </c>
      <c r="H294" s="10">
        <f t="shared" si="22"/>
        <v>196.05852751678316</v>
      </c>
      <c r="I294" s="10">
        <f t="shared" si="24"/>
        <v>180977.10232318446</v>
      </c>
    </row>
    <row r="295" spans="5:9" x14ac:dyDescent="0.25">
      <c r="E295" s="11">
        <f t="shared" si="23"/>
        <v>293</v>
      </c>
      <c r="F295" s="10">
        <f t="shared" si="20"/>
        <v>-1073.979300367899</v>
      </c>
      <c r="G295" s="10">
        <f t="shared" si="21"/>
        <v>878.87185368837117</v>
      </c>
      <c r="H295" s="10">
        <f t="shared" si="22"/>
        <v>195.10744667952778</v>
      </c>
      <c r="I295" s="10">
        <f t="shared" si="24"/>
        <v>180099.18155033333</v>
      </c>
    </row>
    <row r="296" spans="5:9" x14ac:dyDescent="0.25">
      <c r="E296" s="11">
        <f t="shared" si="23"/>
        <v>294</v>
      </c>
      <c r="F296" s="10">
        <f t="shared" si="20"/>
        <v>-1073.979300367899</v>
      </c>
      <c r="G296" s="10">
        <f t="shared" si="21"/>
        <v>879.82396486320033</v>
      </c>
      <c r="H296" s="10">
        <f t="shared" si="22"/>
        <v>194.15533550469868</v>
      </c>
      <c r="I296" s="10">
        <f t="shared" si="24"/>
        <v>179220.30969664495</v>
      </c>
    </row>
    <row r="297" spans="5:9" x14ac:dyDescent="0.25">
      <c r="E297" s="11">
        <f t="shared" si="23"/>
        <v>295</v>
      </c>
      <c r="F297" s="10">
        <f t="shared" si="20"/>
        <v>-1073.979300367899</v>
      </c>
      <c r="G297" s="10">
        <f t="shared" si="21"/>
        <v>880.7771074918021</v>
      </c>
      <c r="H297" s="10">
        <f t="shared" si="22"/>
        <v>193.20219287609689</v>
      </c>
      <c r="I297" s="10">
        <f t="shared" si="24"/>
        <v>178340.48573178175</v>
      </c>
    </row>
    <row r="298" spans="5:9" x14ac:dyDescent="0.25">
      <c r="E298" s="11">
        <f t="shared" si="23"/>
        <v>296</v>
      </c>
      <c r="F298" s="10">
        <f t="shared" si="20"/>
        <v>-1073.979300367899</v>
      </c>
      <c r="G298" s="10">
        <f t="shared" si="21"/>
        <v>881.73128269158485</v>
      </c>
      <c r="H298" s="10">
        <f t="shared" si="22"/>
        <v>192.24801767631411</v>
      </c>
      <c r="I298" s="10">
        <f t="shared" si="24"/>
        <v>177459.70862428995</v>
      </c>
    </row>
    <row r="299" spans="5:9" x14ac:dyDescent="0.25">
      <c r="E299" s="11">
        <f t="shared" si="23"/>
        <v>297</v>
      </c>
      <c r="F299" s="10">
        <f t="shared" si="20"/>
        <v>-1073.979300367899</v>
      </c>
      <c r="G299" s="10">
        <f t="shared" si="21"/>
        <v>882.6864915811675</v>
      </c>
      <c r="H299" s="10">
        <f t="shared" si="22"/>
        <v>191.29280878673154</v>
      </c>
      <c r="I299" s="10">
        <f t="shared" si="24"/>
        <v>176577.97734159837</v>
      </c>
    </row>
    <row r="300" spans="5:9" x14ac:dyDescent="0.25">
      <c r="E300" s="11">
        <f t="shared" si="23"/>
        <v>298</v>
      </c>
      <c r="F300" s="10">
        <f t="shared" si="20"/>
        <v>-1073.979300367899</v>
      </c>
      <c r="G300" s="10">
        <f t="shared" si="21"/>
        <v>883.64273528038041</v>
      </c>
      <c r="H300" s="10">
        <f t="shared" si="22"/>
        <v>190.33656508751861</v>
      </c>
      <c r="I300" s="10">
        <f t="shared" si="24"/>
        <v>175695.29085001719</v>
      </c>
    </row>
    <row r="301" spans="5:9" x14ac:dyDescent="0.25">
      <c r="E301" s="11">
        <f t="shared" si="23"/>
        <v>299</v>
      </c>
      <c r="F301" s="10">
        <f t="shared" si="20"/>
        <v>-1073.979300367899</v>
      </c>
      <c r="G301" s="10">
        <f t="shared" si="21"/>
        <v>884.60001491026742</v>
      </c>
      <c r="H301" s="10">
        <f t="shared" si="22"/>
        <v>189.37928545763154</v>
      </c>
      <c r="I301" s="10">
        <f t="shared" si="24"/>
        <v>174811.6481147368</v>
      </c>
    </row>
    <row r="302" spans="5:9" x14ac:dyDescent="0.25">
      <c r="E302" s="11">
        <f t="shared" si="23"/>
        <v>300</v>
      </c>
      <c r="F302" s="10">
        <f t="shared" si="20"/>
        <v>-1073.979300367899</v>
      </c>
      <c r="G302" s="10">
        <f t="shared" si="21"/>
        <v>885.5583315930869</v>
      </c>
      <c r="H302" s="10">
        <f t="shared" si="22"/>
        <v>188.42096877481205</v>
      </c>
      <c r="I302" s="10">
        <f t="shared" si="24"/>
        <v>173927.04809982653</v>
      </c>
    </row>
    <row r="303" spans="5:9" x14ac:dyDescent="0.25">
      <c r="E303" s="11">
        <f t="shared" si="23"/>
        <v>301</v>
      </c>
      <c r="F303" s="10">
        <f t="shared" si="20"/>
        <v>-1073.979300367899</v>
      </c>
      <c r="G303" s="10">
        <f t="shared" si="21"/>
        <v>886.51768645231277</v>
      </c>
      <c r="H303" s="10">
        <f t="shared" si="22"/>
        <v>187.46161391558621</v>
      </c>
      <c r="I303" s="10">
        <f t="shared" si="24"/>
        <v>173041.48976823344</v>
      </c>
    </row>
    <row r="304" spans="5:9" x14ac:dyDescent="0.25">
      <c r="E304" s="11">
        <f t="shared" si="23"/>
        <v>302</v>
      </c>
      <c r="F304" s="10">
        <f t="shared" si="20"/>
        <v>-1073.979300367899</v>
      </c>
      <c r="G304" s="10">
        <f t="shared" si="21"/>
        <v>887.47808061263606</v>
      </c>
      <c r="H304" s="10">
        <f t="shared" si="22"/>
        <v>186.50121975526289</v>
      </c>
      <c r="I304" s="10">
        <f t="shared" si="24"/>
        <v>172154.97208178113</v>
      </c>
    </row>
    <row r="305" spans="5:9" x14ac:dyDescent="0.25">
      <c r="E305" s="11">
        <f t="shared" si="23"/>
        <v>303</v>
      </c>
      <c r="F305" s="10">
        <f t="shared" si="20"/>
        <v>-1073.979300367899</v>
      </c>
      <c r="G305" s="10">
        <f t="shared" si="21"/>
        <v>888.43951519996642</v>
      </c>
      <c r="H305" s="10">
        <f t="shared" si="22"/>
        <v>185.53978516793254</v>
      </c>
      <c r="I305" s="10">
        <f t="shared" si="24"/>
        <v>171267.4940011685</v>
      </c>
    </row>
    <row r="306" spans="5:9" x14ac:dyDescent="0.25">
      <c r="E306" s="11">
        <f t="shared" si="23"/>
        <v>304</v>
      </c>
      <c r="F306" s="10">
        <f t="shared" si="20"/>
        <v>-1073.979300367899</v>
      </c>
      <c r="G306" s="10">
        <f t="shared" si="21"/>
        <v>889.40199134143313</v>
      </c>
      <c r="H306" s="10">
        <f t="shared" si="22"/>
        <v>184.57730902646588</v>
      </c>
      <c r="I306" s="10">
        <f t="shared" si="24"/>
        <v>170379.05448596852</v>
      </c>
    </row>
    <row r="307" spans="5:9" x14ac:dyDescent="0.25">
      <c r="E307" s="11">
        <f t="shared" si="23"/>
        <v>305</v>
      </c>
      <c r="F307" s="10">
        <f t="shared" si="20"/>
        <v>-1073.979300367899</v>
      </c>
      <c r="G307" s="10">
        <f t="shared" si="21"/>
        <v>890.36551016538635</v>
      </c>
      <c r="H307" s="10">
        <f t="shared" si="22"/>
        <v>183.61379020251266</v>
      </c>
      <c r="I307" s="10">
        <f t="shared" si="24"/>
        <v>169489.65249462708</v>
      </c>
    </row>
    <row r="308" spans="5:9" x14ac:dyDescent="0.25">
      <c r="E308" s="11">
        <f t="shared" si="23"/>
        <v>306</v>
      </c>
      <c r="F308" s="10">
        <f t="shared" si="20"/>
        <v>-1073.979300367899</v>
      </c>
      <c r="G308" s="10">
        <f t="shared" si="21"/>
        <v>891.33007280139884</v>
      </c>
      <c r="H308" s="10">
        <f t="shared" si="22"/>
        <v>182.64922756650014</v>
      </c>
      <c r="I308" s="10">
        <f t="shared" si="24"/>
        <v>168599.28698446168</v>
      </c>
    </row>
    <row r="309" spans="5:9" x14ac:dyDescent="0.25">
      <c r="E309" s="11">
        <f t="shared" si="23"/>
        <v>307</v>
      </c>
      <c r="F309" s="10">
        <f t="shared" si="20"/>
        <v>-1073.979300367899</v>
      </c>
      <c r="G309" s="10">
        <f t="shared" si="21"/>
        <v>892.29568038026696</v>
      </c>
      <c r="H309" s="10">
        <f t="shared" si="22"/>
        <v>181.68361998763197</v>
      </c>
      <c r="I309" s="10">
        <f t="shared" si="24"/>
        <v>167707.95691166029</v>
      </c>
    </row>
    <row r="310" spans="5:9" x14ac:dyDescent="0.25">
      <c r="E310" s="11">
        <f t="shared" si="23"/>
        <v>308</v>
      </c>
      <c r="F310" s="10">
        <f t="shared" si="20"/>
        <v>-1073.979300367899</v>
      </c>
      <c r="G310" s="10">
        <f t="shared" si="21"/>
        <v>893.26233403401238</v>
      </c>
      <c r="H310" s="10">
        <f t="shared" si="22"/>
        <v>180.71696633388666</v>
      </c>
      <c r="I310" s="10">
        <f t="shared" si="24"/>
        <v>166815.66123128001</v>
      </c>
    </row>
    <row r="311" spans="5:9" x14ac:dyDescent="0.25">
      <c r="E311" s="11">
        <f t="shared" si="23"/>
        <v>309</v>
      </c>
      <c r="F311" s="10">
        <f t="shared" si="20"/>
        <v>-1073.979300367899</v>
      </c>
      <c r="G311" s="10">
        <f t="shared" si="21"/>
        <v>894.23003489588245</v>
      </c>
      <c r="H311" s="10">
        <f t="shared" si="22"/>
        <v>179.74926547201648</v>
      </c>
      <c r="I311" s="10">
        <f t="shared" si="24"/>
        <v>165922.39889724599</v>
      </c>
    </row>
    <row r="312" spans="5:9" x14ac:dyDescent="0.25">
      <c r="E312" s="11">
        <f t="shared" si="23"/>
        <v>310</v>
      </c>
      <c r="F312" s="10">
        <f t="shared" si="20"/>
        <v>-1073.979300367899</v>
      </c>
      <c r="G312" s="10">
        <f t="shared" si="21"/>
        <v>895.19878410035301</v>
      </c>
      <c r="H312" s="10">
        <f t="shared" si="22"/>
        <v>178.78051626754595</v>
      </c>
      <c r="I312" s="10">
        <f t="shared" si="24"/>
        <v>165028.16886235011</v>
      </c>
    </row>
    <row r="313" spans="5:9" x14ac:dyDescent="0.25">
      <c r="E313" s="11">
        <f t="shared" si="23"/>
        <v>311</v>
      </c>
      <c r="F313" s="10">
        <f t="shared" si="20"/>
        <v>-1073.979300367899</v>
      </c>
      <c r="G313" s="10">
        <f t="shared" si="21"/>
        <v>896.16858278312839</v>
      </c>
      <c r="H313" s="10">
        <f t="shared" si="22"/>
        <v>177.81071758477054</v>
      </c>
      <c r="I313" s="10">
        <f t="shared" si="24"/>
        <v>164132.97007824975</v>
      </c>
    </row>
    <row r="314" spans="5:9" x14ac:dyDescent="0.25">
      <c r="E314" s="11">
        <f t="shared" si="23"/>
        <v>312</v>
      </c>
      <c r="F314" s="10">
        <f t="shared" si="20"/>
        <v>-1073.979300367899</v>
      </c>
      <c r="G314" s="10">
        <f t="shared" si="21"/>
        <v>897.13943208114347</v>
      </c>
      <c r="H314" s="10">
        <f t="shared" si="22"/>
        <v>176.83986828675549</v>
      </c>
      <c r="I314" s="10">
        <f t="shared" si="24"/>
        <v>163236.80149546661</v>
      </c>
    </row>
    <row r="315" spans="5:9" x14ac:dyDescent="0.25">
      <c r="E315" s="11">
        <f t="shared" si="23"/>
        <v>313</v>
      </c>
      <c r="F315" s="10">
        <f t="shared" si="20"/>
        <v>-1073.979300367899</v>
      </c>
      <c r="G315" s="10">
        <f t="shared" si="21"/>
        <v>898.11133313256471</v>
      </c>
      <c r="H315" s="10">
        <f t="shared" si="22"/>
        <v>175.86796723533425</v>
      </c>
      <c r="I315" s="10">
        <f t="shared" si="24"/>
        <v>162339.66206338548</v>
      </c>
    </row>
    <row r="316" spans="5:9" x14ac:dyDescent="0.25">
      <c r="E316" s="11">
        <f t="shared" si="23"/>
        <v>314</v>
      </c>
      <c r="F316" s="10">
        <f t="shared" si="20"/>
        <v>-1073.979300367899</v>
      </c>
      <c r="G316" s="10">
        <f t="shared" si="21"/>
        <v>899.08428707679172</v>
      </c>
      <c r="H316" s="10">
        <f t="shared" si="22"/>
        <v>174.89501329110729</v>
      </c>
      <c r="I316" s="10">
        <f t="shared" si="24"/>
        <v>161441.5507302529</v>
      </c>
    </row>
    <row r="317" spans="5:9" x14ac:dyDescent="0.25">
      <c r="E317" s="11">
        <f t="shared" si="23"/>
        <v>315</v>
      </c>
      <c r="F317" s="10">
        <f t="shared" si="20"/>
        <v>-1073.979300367899</v>
      </c>
      <c r="G317" s="10">
        <f t="shared" si="21"/>
        <v>900.0582950544582</v>
      </c>
      <c r="H317" s="10">
        <f t="shared" si="22"/>
        <v>173.92100531344079</v>
      </c>
      <c r="I317" s="10">
        <f t="shared" si="24"/>
        <v>160542.46644317612</v>
      </c>
    </row>
    <row r="318" spans="5:9" x14ac:dyDescent="0.25">
      <c r="E318" s="11">
        <f t="shared" si="23"/>
        <v>316</v>
      </c>
      <c r="F318" s="10">
        <f t="shared" si="20"/>
        <v>-1073.979300367899</v>
      </c>
      <c r="G318" s="10">
        <f t="shared" si="21"/>
        <v>901.03335820743382</v>
      </c>
      <c r="H318" s="10">
        <f t="shared" si="22"/>
        <v>172.94594216046514</v>
      </c>
      <c r="I318" s="10">
        <f t="shared" si="24"/>
        <v>159642.40814812167</v>
      </c>
    </row>
    <row r="319" spans="5:9" x14ac:dyDescent="0.25">
      <c r="E319" s="11">
        <f t="shared" si="23"/>
        <v>317</v>
      </c>
      <c r="F319" s="10">
        <f t="shared" si="20"/>
        <v>-1073.979300367899</v>
      </c>
      <c r="G319" s="10">
        <f t="shared" si="21"/>
        <v>902.00947767882531</v>
      </c>
      <c r="H319" s="10">
        <f t="shared" si="22"/>
        <v>171.96982268907374</v>
      </c>
      <c r="I319" s="10">
        <f t="shared" si="24"/>
        <v>158741.37478991423</v>
      </c>
    </row>
    <row r="320" spans="5:9" x14ac:dyDescent="0.25">
      <c r="E320" s="11">
        <f t="shared" si="23"/>
        <v>318</v>
      </c>
      <c r="F320" s="10">
        <f t="shared" si="20"/>
        <v>-1073.979300367899</v>
      </c>
      <c r="G320" s="10">
        <f t="shared" si="21"/>
        <v>902.9866546129773</v>
      </c>
      <c r="H320" s="10">
        <f t="shared" si="22"/>
        <v>170.99264575492168</v>
      </c>
      <c r="I320" s="10">
        <f t="shared" si="24"/>
        <v>157839.3653122354</v>
      </c>
    </row>
    <row r="321" spans="5:9" x14ac:dyDescent="0.25">
      <c r="E321" s="11">
        <f t="shared" si="23"/>
        <v>319</v>
      </c>
      <c r="F321" s="10">
        <f t="shared" si="20"/>
        <v>-1073.979300367899</v>
      </c>
      <c r="G321" s="10">
        <f t="shared" si="21"/>
        <v>903.96489015547468</v>
      </c>
      <c r="H321" s="10">
        <f t="shared" si="22"/>
        <v>170.01441021242431</v>
      </c>
      <c r="I321" s="10">
        <f t="shared" si="24"/>
        <v>156936.37865762244</v>
      </c>
    </row>
    <row r="322" spans="5:9" x14ac:dyDescent="0.25">
      <c r="E322" s="11">
        <f t="shared" si="23"/>
        <v>320</v>
      </c>
      <c r="F322" s="10">
        <f t="shared" si="20"/>
        <v>-1073.979300367899</v>
      </c>
      <c r="G322" s="10">
        <f t="shared" si="21"/>
        <v>904.94418545314306</v>
      </c>
      <c r="H322" s="10">
        <f t="shared" si="22"/>
        <v>169.03511491475587</v>
      </c>
      <c r="I322" s="10">
        <f t="shared" si="24"/>
        <v>156032.41376746696</v>
      </c>
    </row>
    <row r="323" spans="5:9" x14ac:dyDescent="0.25">
      <c r="E323" s="11">
        <f t="shared" si="23"/>
        <v>321</v>
      </c>
      <c r="F323" s="10">
        <f t="shared" si="20"/>
        <v>-1073.979300367899</v>
      </c>
      <c r="G323" s="10">
        <f t="shared" si="21"/>
        <v>905.9245416540507</v>
      </c>
      <c r="H323" s="10">
        <f t="shared" si="22"/>
        <v>168.05475871384829</v>
      </c>
      <c r="I323" s="10">
        <f t="shared" si="24"/>
        <v>155127.46958201381</v>
      </c>
    </row>
    <row r="324" spans="5:9" x14ac:dyDescent="0.25">
      <c r="E324" s="11">
        <f t="shared" si="23"/>
        <v>322</v>
      </c>
      <c r="F324" s="10">
        <f t="shared" ref="F324:F387" si="25">IF(E324&lt;&gt;"",PMT($C$3,$C$4,$C$2)/12,"")</f>
        <v>-1073.979300367899</v>
      </c>
      <c r="G324" s="10">
        <f t="shared" ref="G324:G387" si="26">IF($C$5&lt;I324,-F324-H324,I324)</f>
        <v>906.90595990750921</v>
      </c>
      <c r="H324" s="10">
        <f t="shared" ref="H324:H387" si="27">($C$3/12)*I324</f>
        <v>167.07334046038974</v>
      </c>
      <c r="I324" s="10">
        <f t="shared" si="24"/>
        <v>154221.54504035978</v>
      </c>
    </row>
    <row r="325" spans="5:9" x14ac:dyDescent="0.25">
      <c r="E325" s="11">
        <f t="shared" ref="E325:E388" si="28">IF(E324&gt;=($C$4*12),"",E324+1)</f>
        <v>323</v>
      </c>
      <c r="F325" s="10">
        <f t="shared" si="25"/>
        <v>-1073.979300367899</v>
      </c>
      <c r="G325" s="10">
        <f t="shared" si="26"/>
        <v>907.88844136407567</v>
      </c>
      <c r="H325" s="10">
        <f t="shared" si="27"/>
        <v>166.09085900382328</v>
      </c>
      <c r="I325" s="10">
        <f t="shared" ref="I325:I388" si="29">I324-G324</f>
        <v>153314.63908045227</v>
      </c>
    </row>
    <row r="326" spans="5:9" x14ac:dyDescent="0.25">
      <c r="E326" s="11">
        <f t="shared" si="28"/>
        <v>324</v>
      </c>
      <c r="F326" s="10">
        <f t="shared" si="25"/>
        <v>-1073.979300367899</v>
      </c>
      <c r="G326" s="10">
        <f t="shared" si="26"/>
        <v>908.87198717555339</v>
      </c>
      <c r="H326" s="10">
        <f t="shared" si="27"/>
        <v>165.10731319234554</v>
      </c>
      <c r="I326" s="10">
        <f t="shared" si="29"/>
        <v>152406.75063908819</v>
      </c>
    </row>
    <row r="327" spans="5:9" x14ac:dyDescent="0.25">
      <c r="E327" s="11">
        <f t="shared" si="28"/>
        <v>325</v>
      </c>
      <c r="F327" s="10">
        <f t="shared" si="25"/>
        <v>-1073.979300367899</v>
      </c>
      <c r="G327" s="10">
        <f t="shared" si="26"/>
        <v>909.85659849499359</v>
      </c>
      <c r="H327" s="10">
        <f t="shared" si="27"/>
        <v>164.12270187290537</v>
      </c>
      <c r="I327" s="10">
        <f t="shared" si="29"/>
        <v>151497.87865191264</v>
      </c>
    </row>
    <row r="328" spans="5:9" x14ac:dyDescent="0.25">
      <c r="E328" s="11">
        <f t="shared" si="28"/>
        <v>326</v>
      </c>
      <c r="F328" s="10">
        <f t="shared" si="25"/>
        <v>-1073.979300367899</v>
      </c>
      <c r="G328" s="10">
        <f t="shared" si="26"/>
        <v>910.8422764766965</v>
      </c>
      <c r="H328" s="10">
        <f t="shared" si="27"/>
        <v>163.13702389120246</v>
      </c>
      <c r="I328" s="10">
        <f t="shared" si="29"/>
        <v>150588.02205341766</v>
      </c>
    </row>
    <row r="329" spans="5:9" x14ac:dyDescent="0.25">
      <c r="E329" s="11">
        <f t="shared" si="28"/>
        <v>327</v>
      </c>
      <c r="F329" s="10">
        <f t="shared" si="25"/>
        <v>-1073.979300367899</v>
      </c>
      <c r="G329" s="10">
        <f t="shared" si="26"/>
        <v>911.82902227621298</v>
      </c>
      <c r="H329" s="10">
        <f t="shared" si="27"/>
        <v>162.15027809168603</v>
      </c>
      <c r="I329" s="10">
        <f t="shared" si="29"/>
        <v>149677.17977694096</v>
      </c>
    </row>
    <row r="330" spans="5:9" x14ac:dyDescent="0.25">
      <c r="E330" s="11">
        <f t="shared" si="28"/>
        <v>328</v>
      </c>
      <c r="F330" s="10">
        <f t="shared" si="25"/>
        <v>-1073.979300367899</v>
      </c>
      <c r="G330" s="10">
        <f t="shared" si="26"/>
        <v>912.8168370503455</v>
      </c>
      <c r="H330" s="10">
        <f t="shared" si="27"/>
        <v>161.16246331755346</v>
      </c>
      <c r="I330" s="10">
        <f t="shared" si="29"/>
        <v>148765.35075466475</v>
      </c>
    </row>
    <row r="331" spans="5:9" x14ac:dyDescent="0.25">
      <c r="E331" s="11">
        <f t="shared" si="28"/>
        <v>329</v>
      </c>
      <c r="F331" s="10">
        <f t="shared" si="25"/>
        <v>-1073.979300367899</v>
      </c>
      <c r="G331" s="10">
        <f t="shared" si="26"/>
        <v>913.80572195715013</v>
      </c>
      <c r="H331" s="10">
        <f t="shared" si="27"/>
        <v>160.17357841074892</v>
      </c>
      <c r="I331" s="10">
        <f t="shared" si="29"/>
        <v>147852.5339176144</v>
      </c>
    </row>
    <row r="332" spans="5:9" x14ac:dyDescent="0.25">
      <c r="E332" s="11">
        <f t="shared" si="28"/>
        <v>330</v>
      </c>
      <c r="F332" s="10">
        <f t="shared" si="25"/>
        <v>-1073.979300367899</v>
      </c>
      <c r="G332" s="10">
        <f t="shared" si="26"/>
        <v>914.79567815593691</v>
      </c>
      <c r="H332" s="10">
        <f t="shared" si="27"/>
        <v>159.18362221196202</v>
      </c>
      <c r="I332" s="10">
        <f t="shared" si="29"/>
        <v>146938.72819565726</v>
      </c>
    </row>
    <row r="333" spans="5:9" x14ac:dyDescent="0.25">
      <c r="E333" s="11">
        <f t="shared" si="28"/>
        <v>331</v>
      </c>
      <c r="F333" s="10">
        <f t="shared" si="25"/>
        <v>-1073.979300367899</v>
      </c>
      <c r="G333" s="10">
        <f t="shared" si="26"/>
        <v>915.78670680727259</v>
      </c>
      <c r="H333" s="10">
        <f t="shared" si="27"/>
        <v>158.19259356062642</v>
      </c>
      <c r="I333" s="10">
        <f t="shared" si="29"/>
        <v>146023.93251750132</v>
      </c>
    </row>
    <row r="334" spans="5:9" x14ac:dyDescent="0.25">
      <c r="E334" s="11">
        <f t="shared" si="28"/>
        <v>332</v>
      </c>
      <c r="F334" s="10">
        <f t="shared" si="25"/>
        <v>-1073.979300367899</v>
      </c>
      <c r="G334" s="10">
        <f t="shared" si="26"/>
        <v>916.77880907298049</v>
      </c>
      <c r="H334" s="10">
        <f t="shared" si="27"/>
        <v>157.20049129491855</v>
      </c>
      <c r="I334" s="10">
        <f t="shared" si="29"/>
        <v>145108.14581069406</v>
      </c>
    </row>
    <row r="335" spans="5:9" x14ac:dyDescent="0.25">
      <c r="E335" s="11">
        <f t="shared" si="28"/>
        <v>333</v>
      </c>
      <c r="F335" s="10">
        <f t="shared" si="25"/>
        <v>-1073.979300367899</v>
      </c>
      <c r="G335" s="10">
        <f t="shared" si="26"/>
        <v>917.77198611614278</v>
      </c>
      <c r="H335" s="10">
        <f t="shared" si="27"/>
        <v>156.20731425175617</v>
      </c>
      <c r="I335" s="10">
        <f t="shared" si="29"/>
        <v>144191.36700162108</v>
      </c>
    </row>
    <row r="336" spans="5:9" x14ac:dyDescent="0.25">
      <c r="E336" s="11">
        <f t="shared" si="28"/>
        <v>334</v>
      </c>
      <c r="F336" s="10">
        <f t="shared" si="25"/>
        <v>-1073.979300367899</v>
      </c>
      <c r="G336" s="10">
        <f t="shared" si="26"/>
        <v>918.76623910110197</v>
      </c>
      <c r="H336" s="10">
        <f t="shared" si="27"/>
        <v>155.21306126679701</v>
      </c>
      <c r="I336" s="10">
        <f t="shared" si="29"/>
        <v>143273.59501550495</v>
      </c>
    </row>
    <row r="337" spans="5:9" x14ac:dyDescent="0.25">
      <c r="E337" s="11">
        <f t="shared" si="28"/>
        <v>335</v>
      </c>
      <c r="F337" s="10">
        <f t="shared" si="25"/>
        <v>-1073.979300367899</v>
      </c>
      <c r="G337" s="10">
        <f t="shared" si="26"/>
        <v>919.76156919346147</v>
      </c>
      <c r="H337" s="10">
        <f t="shared" si="27"/>
        <v>154.21773117443749</v>
      </c>
      <c r="I337" s="10">
        <f t="shared" si="29"/>
        <v>142354.82877640385</v>
      </c>
    </row>
    <row r="338" spans="5:9" x14ac:dyDescent="0.25">
      <c r="E338" s="11">
        <f t="shared" si="28"/>
        <v>336</v>
      </c>
      <c r="F338" s="10">
        <f t="shared" si="25"/>
        <v>-1073.979300367899</v>
      </c>
      <c r="G338" s="10">
        <f t="shared" si="26"/>
        <v>920.75797756008774</v>
      </c>
      <c r="H338" s="10">
        <f t="shared" si="27"/>
        <v>153.22132280781128</v>
      </c>
      <c r="I338" s="10">
        <f t="shared" si="29"/>
        <v>141435.06720721041</v>
      </c>
    </row>
    <row r="339" spans="5:9" x14ac:dyDescent="0.25">
      <c r="E339" s="11">
        <f t="shared" si="28"/>
        <v>337</v>
      </c>
      <c r="F339" s="10">
        <f t="shared" si="25"/>
        <v>-1073.979300367899</v>
      </c>
      <c r="G339" s="10">
        <f t="shared" si="26"/>
        <v>921.75546536911111</v>
      </c>
      <c r="H339" s="10">
        <f t="shared" si="27"/>
        <v>152.22383499878785</v>
      </c>
      <c r="I339" s="10">
        <f t="shared" si="29"/>
        <v>140514.30922965033</v>
      </c>
    </row>
    <row r="340" spans="5:9" x14ac:dyDescent="0.25">
      <c r="E340" s="11">
        <f t="shared" si="28"/>
        <v>338</v>
      </c>
      <c r="F340" s="10">
        <f t="shared" si="25"/>
        <v>-1073.979300367899</v>
      </c>
      <c r="G340" s="10">
        <f t="shared" si="26"/>
        <v>922.75403378992769</v>
      </c>
      <c r="H340" s="10">
        <f t="shared" si="27"/>
        <v>151.2252665779713</v>
      </c>
      <c r="I340" s="10">
        <f t="shared" si="29"/>
        <v>139592.55376428121</v>
      </c>
    </row>
    <row r="341" spans="5:9" x14ac:dyDescent="0.25">
      <c r="E341" s="11">
        <f t="shared" si="28"/>
        <v>339</v>
      </c>
      <c r="F341" s="10">
        <f t="shared" si="25"/>
        <v>-1073.979300367899</v>
      </c>
      <c r="G341" s="10">
        <f t="shared" si="26"/>
        <v>923.75368399320018</v>
      </c>
      <c r="H341" s="10">
        <f t="shared" si="27"/>
        <v>150.22561637469886</v>
      </c>
      <c r="I341" s="10">
        <f t="shared" si="29"/>
        <v>138669.79973049127</v>
      </c>
    </row>
    <row r="342" spans="5:9" x14ac:dyDescent="0.25">
      <c r="E342" s="11">
        <f t="shared" si="28"/>
        <v>340</v>
      </c>
      <c r="F342" s="10">
        <f t="shared" si="25"/>
        <v>-1073.979300367899</v>
      </c>
      <c r="G342" s="10">
        <f t="shared" si="26"/>
        <v>924.75441715085947</v>
      </c>
      <c r="H342" s="10">
        <f t="shared" si="27"/>
        <v>149.22488321703955</v>
      </c>
      <c r="I342" s="10">
        <f t="shared" si="29"/>
        <v>137746.04604649806</v>
      </c>
    </row>
    <row r="343" spans="5:9" x14ac:dyDescent="0.25">
      <c r="E343" s="11">
        <f t="shared" si="28"/>
        <v>341</v>
      </c>
      <c r="F343" s="10">
        <f t="shared" si="25"/>
        <v>-1073.979300367899</v>
      </c>
      <c r="G343" s="10">
        <f t="shared" si="26"/>
        <v>925.75623443610618</v>
      </c>
      <c r="H343" s="10">
        <f t="shared" si="27"/>
        <v>148.22306593179277</v>
      </c>
      <c r="I343" s="10">
        <f t="shared" si="29"/>
        <v>136821.29162934719</v>
      </c>
    </row>
    <row r="344" spans="5:9" x14ac:dyDescent="0.25">
      <c r="E344" s="11">
        <f t="shared" si="28"/>
        <v>342</v>
      </c>
      <c r="F344" s="10">
        <f t="shared" si="25"/>
        <v>-1073.979300367899</v>
      </c>
      <c r="G344" s="10">
        <f t="shared" si="26"/>
        <v>926.75913702341199</v>
      </c>
      <c r="H344" s="10">
        <f t="shared" si="27"/>
        <v>147.22016334448702</v>
      </c>
      <c r="I344" s="10">
        <f t="shared" si="29"/>
        <v>135895.5353949111</v>
      </c>
    </row>
    <row r="345" spans="5:9" x14ac:dyDescent="0.25">
      <c r="E345" s="11">
        <f t="shared" si="28"/>
        <v>343</v>
      </c>
      <c r="F345" s="10">
        <f t="shared" si="25"/>
        <v>-1073.979300367899</v>
      </c>
      <c r="G345" s="10">
        <f t="shared" si="26"/>
        <v>927.76312608852072</v>
      </c>
      <c r="H345" s="10">
        <f t="shared" si="27"/>
        <v>146.21617427937832</v>
      </c>
      <c r="I345" s="10">
        <f t="shared" si="29"/>
        <v>134968.77625788769</v>
      </c>
    </row>
    <row r="346" spans="5:9" x14ac:dyDescent="0.25">
      <c r="E346" s="11">
        <f t="shared" si="28"/>
        <v>344</v>
      </c>
      <c r="F346" s="10">
        <f t="shared" si="25"/>
        <v>-1073.979300367899</v>
      </c>
      <c r="G346" s="10">
        <f t="shared" si="26"/>
        <v>928.76820280844981</v>
      </c>
      <c r="H346" s="10">
        <f t="shared" si="27"/>
        <v>145.21109755944912</v>
      </c>
      <c r="I346" s="10">
        <f t="shared" si="29"/>
        <v>134041.01313179918</v>
      </c>
    </row>
    <row r="347" spans="5:9" x14ac:dyDescent="0.25">
      <c r="E347" s="11">
        <f t="shared" si="28"/>
        <v>345</v>
      </c>
      <c r="F347" s="10">
        <f t="shared" si="25"/>
        <v>-1073.979300367899</v>
      </c>
      <c r="G347" s="10">
        <f t="shared" si="26"/>
        <v>929.77436836149241</v>
      </c>
      <c r="H347" s="10">
        <f t="shared" si="27"/>
        <v>144.20493200640661</v>
      </c>
      <c r="I347" s="10">
        <f t="shared" si="29"/>
        <v>133112.24492899072</v>
      </c>
    </row>
    <row r="348" spans="5:9" x14ac:dyDescent="0.25">
      <c r="E348" s="11">
        <f t="shared" si="28"/>
        <v>346</v>
      </c>
      <c r="F348" s="10">
        <f t="shared" si="25"/>
        <v>-1073.979300367899</v>
      </c>
      <c r="G348" s="10">
        <f t="shared" si="26"/>
        <v>930.78162392721731</v>
      </c>
      <c r="H348" s="10">
        <f t="shared" si="27"/>
        <v>143.19767644068168</v>
      </c>
      <c r="I348" s="10">
        <f t="shared" si="29"/>
        <v>132182.47056062924</v>
      </c>
    </row>
    <row r="349" spans="5:9" x14ac:dyDescent="0.25">
      <c r="E349" s="11">
        <f t="shared" si="28"/>
        <v>347</v>
      </c>
      <c r="F349" s="10">
        <f t="shared" si="25"/>
        <v>-1073.979300367899</v>
      </c>
      <c r="G349" s="10">
        <f t="shared" si="26"/>
        <v>931.78997068647175</v>
      </c>
      <c r="H349" s="10">
        <f t="shared" si="27"/>
        <v>142.18932968142721</v>
      </c>
      <c r="I349" s="10">
        <f t="shared" si="29"/>
        <v>131251.68893670203</v>
      </c>
    </row>
    <row r="350" spans="5:9" x14ac:dyDescent="0.25">
      <c r="E350" s="11">
        <f t="shared" si="28"/>
        <v>348</v>
      </c>
      <c r="F350" s="10">
        <f t="shared" si="25"/>
        <v>-1073.979300367899</v>
      </c>
      <c r="G350" s="10">
        <f t="shared" si="26"/>
        <v>932.79940982138214</v>
      </c>
      <c r="H350" s="10">
        <f t="shared" si="27"/>
        <v>141.17989054651684</v>
      </c>
      <c r="I350" s="10">
        <f t="shared" si="29"/>
        <v>130319.89896601556</v>
      </c>
    </row>
    <row r="351" spans="5:9" x14ac:dyDescent="0.25">
      <c r="E351" s="11">
        <f t="shared" si="28"/>
        <v>349</v>
      </c>
      <c r="F351" s="10">
        <f t="shared" si="25"/>
        <v>-1073.979300367899</v>
      </c>
      <c r="G351" s="10">
        <f t="shared" si="26"/>
        <v>933.80994251535526</v>
      </c>
      <c r="H351" s="10">
        <f t="shared" si="27"/>
        <v>140.1693578525437</v>
      </c>
      <c r="I351" s="10">
        <f t="shared" si="29"/>
        <v>129387.09955619418</v>
      </c>
    </row>
    <row r="352" spans="5:9" x14ac:dyDescent="0.25">
      <c r="E352" s="11">
        <f t="shared" si="28"/>
        <v>350</v>
      </c>
      <c r="F352" s="10">
        <f t="shared" si="25"/>
        <v>-1073.979300367899</v>
      </c>
      <c r="G352" s="10">
        <f t="shared" si="26"/>
        <v>934.82156995308026</v>
      </c>
      <c r="H352" s="10">
        <f t="shared" si="27"/>
        <v>139.15773041481873</v>
      </c>
      <c r="I352" s="10">
        <f t="shared" si="29"/>
        <v>128453.28961367883</v>
      </c>
    </row>
    <row r="353" spans="5:9" x14ac:dyDescent="0.25">
      <c r="E353" s="11">
        <f t="shared" si="28"/>
        <v>351</v>
      </c>
      <c r="F353" s="10">
        <f t="shared" si="25"/>
        <v>-1073.979300367899</v>
      </c>
      <c r="G353" s="10">
        <f t="shared" si="26"/>
        <v>935.83429332052947</v>
      </c>
      <c r="H353" s="10">
        <f t="shared" si="27"/>
        <v>138.14500704736955</v>
      </c>
      <c r="I353" s="10">
        <f t="shared" si="29"/>
        <v>127518.46804372575</v>
      </c>
    </row>
    <row r="354" spans="5:9" x14ac:dyDescent="0.25">
      <c r="E354" s="11">
        <f t="shared" si="28"/>
        <v>352</v>
      </c>
      <c r="F354" s="10">
        <f t="shared" si="25"/>
        <v>-1073.979300367899</v>
      </c>
      <c r="G354" s="10">
        <f t="shared" si="26"/>
        <v>936.84811380496001</v>
      </c>
      <c r="H354" s="10">
        <f t="shared" si="27"/>
        <v>137.13118656293898</v>
      </c>
      <c r="I354" s="10">
        <f t="shared" si="29"/>
        <v>126582.63375040522</v>
      </c>
    </row>
    <row r="355" spans="5:9" x14ac:dyDescent="0.25">
      <c r="E355" s="11">
        <f t="shared" si="28"/>
        <v>353</v>
      </c>
      <c r="F355" s="10">
        <f t="shared" si="25"/>
        <v>-1073.979300367899</v>
      </c>
      <c r="G355" s="10">
        <f t="shared" si="26"/>
        <v>937.86303259491535</v>
      </c>
      <c r="H355" s="10">
        <f t="shared" si="27"/>
        <v>136.1162677729836</v>
      </c>
      <c r="I355" s="10">
        <f t="shared" si="29"/>
        <v>125645.78563660027</v>
      </c>
    </row>
    <row r="356" spans="5:9" x14ac:dyDescent="0.25">
      <c r="E356" s="11">
        <f t="shared" si="28"/>
        <v>354</v>
      </c>
      <c r="F356" s="10">
        <f t="shared" si="25"/>
        <v>-1073.979300367899</v>
      </c>
      <c r="G356" s="10">
        <f t="shared" si="26"/>
        <v>938.87905088022649</v>
      </c>
      <c r="H356" s="10">
        <f t="shared" si="27"/>
        <v>135.10024948767244</v>
      </c>
      <c r="I356" s="10">
        <f t="shared" si="29"/>
        <v>124707.92260400535</v>
      </c>
    </row>
    <row r="357" spans="5:9" x14ac:dyDescent="0.25">
      <c r="E357" s="11">
        <f t="shared" si="28"/>
        <v>355</v>
      </c>
      <c r="F357" s="10">
        <f t="shared" si="25"/>
        <v>-1073.979300367899</v>
      </c>
      <c r="G357" s="10">
        <f t="shared" si="26"/>
        <v>939.89616985201337</v>
      </c>
      <c r="H357" s="10">
        <f t="shared" si="27"/>
        <v>134.08313051588556</v>
      </c>
      <c r="I357" s="10">
        <f t="shared" si="29"/>
        <v>123769.04355312513</v>
      </c>
    </row>
    <row r="358" spans="5:9" x14ac:dyDescent="0.25">
      <c r="E358" s="11">
        <f t="shared" si="28"/>
        <v>356</v>
      </c>
      <c r="F358" s="10">
        <f t="shared" si="25"/>
        <v>-1073.979300367899</v>
      </c>
      <c r="G358" s="10">
        <f t="shared" si="26"/>
        <v>940.91439070268643</v>
      </c>
      <c r="H358" s="10">
        <f t="shared" si="27"/>
        <v>133.06490966521253</v>
      </c>
      <c r="I358" s="10">
        <f t="shared" si="29"/>
        <v>122829.14738327311</v>
      </c>
    </row>
    <row r="359" spans="5:9" x14ac:dyDescent="0.25">
      <c r="E359" s="11">
        <f t="shared" si="28"/>
        <v>357</v>
      </c>
      <c r="F359" s="10">
        <f t="shared" si="25"/>
        <v>-1073.979300367899</v>
      </c>
      <c r="G359" s="10">
        <f t="shared" si="26"/>
        <v>941.93371462594769</v>
      </c>
      <c r="H359" s="10">
        <f t="shared" si="27"/>
        <v>132.0455857419513</v>
      </c>
      <c r="I359" s="10">
        <f t="shared" si="29"/>
        <v>121888.23299257043</v>
      </c>
    </row>
    <row r="360" spans="5:9" x14ac:dyDescent="0.25">
      <c r="E360" s="11">
        <f t="shared" si="28"/>
        <v>358</v>
      </c>
      <c r="F360" s="10">
        <f t="shared" si="25"/>
        <v>-1073.979300367899</v>
      </c>
      <c r="G360" s="10">
        <f t="shared" si="26"/>
        <v>942.95414281679246</v>
      </c>
      <c r="H360" s="10">
        <f t="shared" si="27"/>
        <v>131.0251575511065</v>
      </c>
      <c r="I360" s="10">
        <f t="shared" si="29"/>
        <v>120946.29927794448</v>
      </c>
    </row>
    <row r="361" spans="5:9" x14ac:dyDescent="0.25">
      <c r="E361" s="11">
        <f t="shared" si="28"/>
        <v>359</v>
      </c>
      <c r="F361" s="10">
        <f t="shared" si="25"/>
        <v>-1073.979300367899</v>
      </c>
      <c r="G361" s="10">
        <f t="shared" si="26"/>
        <v>943.97567647151072</v>
      </c>
      <c r="H361" s="10">
        <f t="shared" si="27"/>
        <v>130.00362389638832</v>
      </c>
      <c r="I361" s="10">
        <f t="shared" si="29"/>
        <v>120003.34513512769</v>
      </c>
    </row>
    <row r="362" spans="5:9" x14ac:dyDescent="0.25">
      <c r="E362" s="11">
        <f t="shared" si="28"/>
        <v>360</v>
      </c>
      <c r="F362" s="10">
        <f t="shared" si="25"/>
        <v>-1073.979300367899</v>
      </c>
      <c r="G362" s="10">
        <f t="shared" si="26"/>
        <v>944.99831678768817</v>
      </c>
      <c r="H362" s="10">
        <f t="shared" si="27"/>
        <v>128.98098358021085</v>
      </c>
      <c r="I362" s="10">
        <f t="shared" si="29"/>
        <v>119059.36945865618</v>
      </c>
    </row>
    <row r="363" spans="5:9" x14ac:dyDescent="0.25">
      <c r="E363" s="11">
        <f t="shared" si="28"/>
        <v>361</v>
      </c>
      <c r="F363" s="10">
        <f t="shared" si="25"/>
        <v>-1073.979300367899</v>
      </c>
      <c r="G363" s="10">
        <f t="shared" si="26"/>
        <v>946.02206496420808</v>
      </c>
      <c r="H363" s="10">
        <f t="shared" si="27"/>
        <v>127.95723540369085</v>
      </c>
      <c r="I363" s="10">
        <f t="shared" si="29"/>
        <v>118114.37114186848</v>
      </c>
    </row>
    <row r="364" spans="5:9" x14ac:dyDescent="0.25">
      <c r="E364" s="11">
        <f t="shared" si="28"/>
        <v>362</v>
      </c>
      <c r="F364" s="10">
        <f t="shared" si="25"/>
        <v>-1073.979300367899</v>
      </c>
      <c r="G364" s="10">
        <f t="shared" si="26"/>
        <v>947.04692220125276</v>
      </c>
      <c r="H364" s="10">
        <f t="shared" si="27"/>
        <v>126.93237816664629</v>
      </c>
      <c r="I364" s="10">
        <f t="shared" si="29"/>
        <v>117168.34907690427</v>
      </c>
    </row>
    <row r="365" spans="5:9" x14ac:dyDescent="0.25">
      <c r="E365" s="11">
        <f t="shared" si="28"/>
        <v>363</v>
      </c>
      <c r="F365" s="10">
        <f t="shared" si="25"/>
        <v>-1073.979300367899</v>
      </c>
      <c r="G365" s="10">
        <f t="shared" si="26"/>
        <v>948.07288970030402</v>
      </c>
      <c r="H365" s="10">
        <f t="shared" si="27"/>
        <v>125.90641066759494</v>
      </c>
      <c r="I365" s="10">
        <f t="shared" si="29"/>
        <v>116221.30215470302</v>
      </c>
    </row>
    <row r="366" spans="5:9" x14ac:dyDescent="0.25">
      <c r="E366" s="11">
        <f t="shared" si="28"/>
        <v>364</v>
      </c>
      <c r="F366" s="10">
        <f t="shared" si="25"/>
        <v>-1073.979300367899</v>
      </c>
      <c r="G366" s="10">
        <f t="shared" si="26"/>
        <v>949.09996866414599</v>
      </c>
      <c r="H366" s="10">
        <f t="shared" si="27"/>
        <v>124.87933170375294</v>
      </c>
      <c r="I366" s="10">
        <f t="shared" si="29"/>
        <v>115273.22926500272</v>
      </c>
    </row>
    <row r="367" spans="5:9" x14ac:dyDescent="0.25">
      <c r="E367" s="11">
        <f t="shared" si="28"/>
        <v>365</v>
      </c>
      <c r="F367" s="10">
        <f t="shared" si="25"/>
        <v>-1073.979300367899</v>
      </c>
      <c r="G367" s="10">
        <f t="shared" si="26"/>
        <v>950.12816029686553</v>
      </c>
      <c r="H367" s="10">
        <f t="shared" si="27"/>
        <v>123.85114007103346</v>
      </c>
      <c r="I367" s="10">
        <f t="shared" si="29"/>
        <v>114324.12929633858</v>
      </c>
    </row>
    <row r="368" spans="5:9" x14ac:dyDescent="0.25">
      <c r="E368" s="11">
        <f t="shared" si="28"/>
        <v>366</v>
      </c>
      <c r="F368" s="10">
        <f t="shared" si="25"/>
        <v>-1073.979300367899</v>
      </c>
      <c r="G368" s="10">
        <f t="shared" si="26"/>
        <v>951.15746580385382</v>
      </c>
      <c r="H368" s="10">
        <f t="shared" si="27"/>
        <v>122.82183456404518</v>
      </c>
      <c r="I368" s="10">
        <f t="shared" si="29"/>
        <v>113374.00113604171</v>
      </c>
    </row>
    <row r="369" spans="5:9" x14ac:dyDescent="0.25">
      <c r="E369" s="11">
        <f t="shared" si="28"/>
        <v>367</v>
      </c>
      <c r="F369" s="10">
        <f t="shared" si="25"/>
        <v>-1073.979300367899</v>
      </c>
      <c r="G369" s="10">
        <f t="shared" si="26"/>
        <v>952.18788639180798</v>
      </c>
      <c r="H369" s="10">
        <f t="shared" si="27"/>
        <v>121.79141397609101</v>
      </c>
      <c r="I369" s="10">
        <f t="shared" si="29"/>
        <v>112422.84367023785</v>
      </c>
    </row>
    <row r="370" spans="5:9" x14ac:dyDescent="0.25">
      <c r="E370" s="11">
        <f t="shared" si="28"/>
        <v>368</v>
      </c>
      <c r="F370" s="10">
        <f t="shared" si="25"/>
        <v>-1073.979300367899</v>
      </c>
      <c r="G370" s="10">
        <f t="shared" si="26"/>
        <v>953.2194232687325</v>
      </c>
      <c r="H370" s="10">
        <f t="shared" si="27"/>
        <v>120.75987709916654</v>
      </c>
      <c r="I370" s="10">
        <f t="shared" si="29"/>
        <v>111470.65578384604</v>
      </c>
    </row>
    <row r="371" spans="5:9" x14ac:dyDescent="0.25">
      <c r="E371" s="11">
        <f t="shared" si="28"/>
        <v>369</v>
      </c>
      <c r="F371" s="10">
        <f t="shared" si="25"/>
        <v>-1073.979300367899</v>
      </c>
      <c r="G371" s="10">
        <f t="shared" si="26"/>
        <v>954.2520776439402</v>
      </c>
      <c r="H371" s="10">
        <f t="shared" si="27"/>
        <v>119.72722272395875</v>
      </c>
      <c r="I371" s="10">
        <f t="shared" si="29"/>
        <v>110517.43636057731</v>
      </c>
    </row>
    <row r="372" spans="5:9" x14ac:dyDescent="0.25">
      <c r="E372" s="11">
        <f t="shared" si="28"/>
        <v>370</v>
      </c>
      <c r="F372" s="10">
        <f t="shared" si="25"/>
        <v>-1073.979300367899</v>
      </c>
      <c r="G372" s="10">
        <f t="shared" si="26"/>
        <v>955.28585072805447</v>
      </c>
      <c r="H372" s="10">
        <f t="shared" si="27"/>
        <v>118.69344963984449</v>
      </c>
      <c r="I372" s="10">
        <f t="shared" si="29"/>
        <v>109563.18428293338</v>
      </c>
    </row>
    <row r="373" spans="5:9" x14ac:dyDescent="0.25">
      <c r="E373" s="11">
        <f t="shared" si="28"/>
        <v>371</v>
      </c>
      <c r="F373" s="10">
        <f t="shared" si="25"/>
        <v>-1073.979300367899</v>
      </c>
      <c r="G373" s="10">
        <f t="shared" si="26"/>
        <v>956.32074373300986</v>
      </c>
      <c r="H373" s="10">
        <f t="shared" si="27"/>
        <v>117.65855663488908</v>
      </c>
      <c r="I373" s="10">
        <f t="shared" si="29"/>
        <v>108607.89843220531</v>
      </c>
    </row>
    <row r="374" spans="5:9" x14ac:dyDescent="0.25">
      <c r="E374" s="11">
        <f t="shared" si="28"/>
        <v>372</v>
      </c>
      <c r="F374" s="10">
        <f t="shared" si="25"/>
        <v>-1073.979300367899</v>
      </c>
      <c r="G374" s="10">
        <f t="shared" si="26"/>
        <v>957.356757872054</v>
      </c>
      <c r="H374" s="10">
        <f t="shared" si="27"/>
        <v>116.62254249584498</v>
      </c>
      <c r="I374" s="10">
        <f t="shared" si="29"/>
        <v>107651.5776884723</v>
      </c>
    </row>
    <row r="375" spans="5:9" x14ac:dyDescent="0.25">
      <c r="E375" s="11">
        <f t="shared" si="28"/>
        <v>373</v>
      </c>
      <c r="F375" s="10">
        <f t="shared" si="25"/>
        <v>-1073.979300367899</v>
      </c>
      <c r="G375" s="10">
        <f t="shared" si="26"/>
        <v>958.39389435974874</v>
      </c>
      <c r="H375" s="10">
        <f t="shared" si="27"/>
        <v>115.58540600815026</v>
      </c>
      <c r="I375" s="10">
        <f t="shared" si="29"/>
        <v>106694.22093060025</v>
      </c>
    </row>
    <row r="376" spans="5:9" x14ac:dyDescent="0.25">
      <c r="E376" s="11">
        <f t="shared" si="28"/>
        <v>374</v>
      </c>
      <c r="F376" s="10">
        <f t="shared" si="25"/>
        <v>-1073.979300367899</v>
      </c>
      <c r="G376" s="10">
        <f t="shared" si="26"/>
        <v>959.43215441197174</v>
      </c>
      <c r="H376" s="10">
        <f t="shared" si="27"/>
        <v>114.54714595592721</v>
      </c>
      <c r="I376" s="10">
        <f t="shared" si="29"/>
        <v>105735.8270362405</v>
      </c>
    </row>
    <row r="377" spans="5:9" x14ac:dyDescent="0.25">
      <c r="E377" s="11">
        <f t="shared" si="28"/>
        <v>375</v>
      </c>
      <c r="F377" s="10">
        <f t="shared" si="25"/>
        <v>-1073.979300367899</v>
      </c>
      <c r="G377" s="10">
        <f t="shared" si="26"/>
        <v>960.47153924591805</v>
      </c>
      <c r="H377" s="10">
        <f t="shared" si="27"/>
        <v>113.50776112198091</v>
      </c>
      <c r="I377" s="10">
        <f t="shared" si="29"/>
        <v>104776.39488182853</v>
      </c>
    </row>
    <row r="378" spans="5:9" x14ac:dyDescent="0.25">
      <c r="E378" s="11">
        <f t="shared" si="28"/>
        <v>376</v>
      </c>
      <c r="F378" s="10">
        <f t="shared" si="25"/>
        <v>-1073.979300367899</v>
      </c>
      <c r="G378" s="10">
        <f t="shared" si="26"/>
        <v>961.51205008010118</v>
      </c>
      <c r="H378" s="10">
        <f t="shared" si="27"/>
        <v>112.46725028779782</v>
      </c>
      <c r="I378" s="10">
        <f t="shared" si="29"/>
        <v>103815.92334258261</v>
      </c>
    </row>
    <row r="379" spans="5:9" x14ac:dyDescent="0.25">
      <c r="E379" s="11">
        <f t="shared" si="28"/>
        <v>377</v>
      </c>
      <c r="F379" s="10">
        <f t="shared" si="25"/>
        <v>-1073.979300367899</v>
      </c>
      <c r="G379" s="10">
        <f t="shared" si="26"/>
        <v>962.55368813435462</v>
      </c>
      <c r="H379" s="10">
        <f t="shared" si="27"/>
        <v>111.42561223354438</v>
      </c>
      <c r="I379" s="10">
        <f t="shared" si="29"/>
        <v>102854.41129250251</v>
      </c>
    </row>
    <row r="380" spans="5:9" x14ac:dyDescent="0.25">
      <c r="E380" s="11">
        <f t="shared" si="28"/>
        <v>378</v>
      </c>
      <c r="F380" s="10">
        <f t="shared" si="25"/>
        <v>-1073.979300367899</v>
      </c>
      <c r="G380" s="10">
        <f t="shared" si="26"/>
        <v>963.59645462983349</v>
      </c>
      <c r="H380" s="10">
        <f t="shared" si="27"/>
        <v>110.3828457380655</v>
      </c>
      <c r="I380" s="10">
        <f t="shared" si="29"/>
        <v>101891.85760436815</v>
      </c>
    </row>
    <row r="381" spans="5:9" x14ac:dyDescent="0.25">
      <c r="E381" s="11">
        <f t="shared" si="28"/>
        <v>379</v>
      </c>
      <c r="F381" s="10">
        <f t="shared" si="25"/>
        <v>-1073.979300367899</v>
      </c>
      <c r="G381" s="10">
        <f t="shared" si="26"/>
        <v>964.64035078901577</v>
      </c>
      <c r="H381" s="10">
        <f t="shared" si="27"/>
        <v>109.33894957888317</v>
      </c>
      <c r="I381" s="10">
        <f t="shared" si="29"/>
        <v>100928.26114973832</v>
      </c>
    </row>
    <row r="382" spans="5:9" x14ac:dyDescent="0.25">
      <c r="E382" s="11">
        <f t="shared" si="28"/>
        <v>380</v>
      </c>
      <c r="F382" s="10">
        <f t="shared" si="25"/>
        <v>-1073.979300367899</v>
      </c>
      <c r="G382" s="10">
        <f t="shared" si="26"/>
        <v>965.68537783570389</v>
      </c>
      <c r="H382" s="10">
        <f t="shared" si="27"/>
        <v>108.29392253219507</v>
      </c>
      <c r="I382" s="10">
        <f t="shared" si="29"/>
        <v>99963.620798949298</v>
      </c>
    </row>
    <row r="383" spans="5:9" x14ac:dyDescent="0.25">
      <c r="E383" s="11">
        <f t="shared" si="28"/>
        <v>381</v>
      </c>
      <c r="F383" s="10">
        <f t="shared" si="25"/>
        <v>-1073.979300367899</v>
      </c>
      <c r="G383" s="10">
        <f t="shared" si="26"/>
        <v>966.73153699502598</v>
      </c>
      <c r="H383" s="10">
        <f t="shared" si="27"/>
        <v>107.24776337287305</v>
      </c>
      <c r="I383" s="10">
        <f t="shared" si="29"/>
        <v>98997.935421113594</v>
      </c>
    </row>
    <row r="384" spans="5:9" x14ac:dyDescent="0.25">
      <c r="E384" s="11">
        <f t="shared" si="28"/>
        <v>382</v>
      </c>
      <c r="F384" s="10">
        <f t="shared" si="25"/>
        <v>-1073.979300367899</v>
      </c>
      <c r="G384" s="10">
        <f t="shared" si="26"/>
        <v>967.77882949343723</v>
      </c>
      <c r="H384" s="10">
        <f t="shared" si="27"/>
        <v>106.20047087446179</v>
      </c>
      <c r="I384" s="10">
        <f t="shared" si="29"/>
        <v>98031.203884118571</v>
      </c>
    </row>
    <row r="385" spans="5:9" x14ac:dyDescent="0.25">
      <c r="E385" s="11">
        <f t="shared" si="28"/>
        <v>383</v>
      </c>
      <c r="F385" s="10">
        <f t="shared" si="25"/>
        <v>-1073.979300367899</v>
      </c>
      <c r="G385" s="10">
        <f t="shared" si="26"/>
        <v>968.82725655872173</v>
      </c>
      <c r="H385" s="10">
        <f t="shared" si="27"/>
        <v>105.15204380917721</v>
      </c>
      <c r="I385" s="10">
        <f t="shared" si="29"/>
        <v>97063.425054625128</v>
      </c>
    </row>
    <row r="386" spans="5:9" x14ac:dyDescent="0.25">
      <c r="E386" s="11">
        <f t="shared" si="28"/>
        <v>384</v>
      </c>
      <c r="F386" s="10">
        <f t="shared" si="25"/>
        <v>-1073.979300367899</v>
      </c>
      <c r="G386" s="10">
        <f t="shared" si="26"/>
        <v>969.87681941999369</v>
      </c>
      <c r="H386" s="10">
        <f t="shared" si="27"/>
        <v>104.10248094790526</v>
      </c>
      <c r="I386" s="10">
        <f t="shared" si="29"/>
        <v>96094.597798066403</v>
      </c>
    </row>
    <row r="387" spans="5:9" x14ac:dyDescent="0.25">
      <c r="E387" s="11">
        <f t="shared" si="28"/>
        <v>385</v>
      </c>
      <c r="F387" s="10">
        <f t="shared" si="25"/>
        <v>-1073.979300367899</v>
      </c>
      <c r="G387" s="10">
        <f t="shared" si="26"/>
        <v>970.92751930769873</v>
      </c>
      <c r="H387" s="10">
        <f t="shared" si="27"/>
        <v>103.05178106020027</v>
      </c>
      <c r="I387" s="10">
        <f t="shared" si="29"/>
        <v>95124.720978646408</v>
      </c>
    </row>
    <row r="388" spans="5:9" x14ac:dyDescent="0.25">
      <c r="E388" s="11">
        <f t="shared" si="28"/>
        <v>386</v>
      </c>
      <c r="F388" s="10">
        <f t="shared" ref="F388:F451" si="30">IF(E388&lt;&gt;"",PMT($C$3,$C$4,$C$2)/12,"")</f>
        <v>-1073.979300367899</v>
      </c>
      <c r="G388" s="10">
        <f t="shared" ref="G388:G451" si="31">IF($C$5&lt;I388,-F388-H388,I388)</f>
        <v>971.97935745361542</v>
      </c>
      <c r="H388" s="10">
        <f t="shared" ref="H388:H451" si="32">($C$3/12)*I388</f>
        <v>101.99994291428359</v>
      </c>
      <c r="I388" s="10">
        <f t="shared" si="29"/>
        <v>94153.793459338704</v>
      </c>
    </row>
    <row r="389" spans="5:9" x14ac:dyDescent="0.25">
      <c r="E389" s="11">
        <f t="shared" ref="E389:E452" si="33">IF(E388&gt;=($C$4*12),"",E388+1)</f>
        <v>387</v>
      </c>
      <c r="F389" s="10">
        <f t="shared" si="30"/>
        <v>-1073.979300367899</v>
      </c>
      <c r="G389" s="10">
        <f t="shared" si="31"/>
        <v>973.0323350908568</v>
      </c>
      <c r="H389" s="10">
        <f t="shared" si="32"/>
        <v>100.94696527704217</v>
      </c>
      <c r="I389" s="10">
        <f t="shared" ref="I389:I452" si="34">I388-G388</f>
        <v>93181.814101885087</v>
      </c>
    </row>
    <row r="390" spans="5:9" x14ac:dyDescent="0.25">
      <c r="E390" s="11">
        <f t="shared" si="33"/>
        <v>388</v>
      </c>
      <c r="F390" s="10">
        <f t="shared" si="30"/>
        <v>-1073.979300367899</v>
      </c>
      <c r="G390" s="10">
        <f t="shared" si="31"/>
        <v>974.08645345387185</v>
      </c>
      <c r="H390" s="10">
        <f t="shared" si="32"/>
        <v>99.892846914027075</v>
      </c>
      <c r="I390" s="10">
        <f t="shared" si="34"/>
        <v>92208.781766794229</v>
      </c>
    </row>
    <row r="391" spans="5:9" x14ac:dyDescent="0.25">
      <c r="E391" s="11">
        <f t="shared" si="33"/>
        <v>389</v>
      </c>
      <c r="F391" s="10">
        <f t="shared" si="30"/>
        <v>-1073.979300367899</v>
      </c>
      <c r="G391" s="10">
        <f t="shared" si="31"/>
        <v>975.14171377844696</v>
      </c>
      <c r="H391" s="10">
        <f t="shared" si="32"/>
        <v>98.837586589452044</v>
      </c>
      <c r="I391" s="10">
        <f t="shared" si="34"/>
        <v>91234.695313340359</v>
      </c>
    </row>
    <row r="392" spans="5:9" x14ac:dyDescent="0.25">
      <c r="E392" s="11">
        <f t="shared" si="33"/>
        <v>390</v>
      </c>
      <c r="F392" s="10">
        <f t="shared" si="30"/>
        <v>-1073.979300367899</v>
      </c>
      <c r="G392" s="10">
        <f t="shared" si="31"/>
        <v>976.19811730170693</v>
      </c>
      <c r="H392" s="10">
        <f t="shared" si="32"/>
        <v>97.781183066192071</v>
      </c>
      <c r="I392" s="10">
        <f t="shared" si="34"/>
        <v>90259.553599561914</v>
      </c>
    </row>
    <row r="393" spans="5:9" x14ac:dyDescent="0.25">
      <c r="E393" s="11">
        <f t="shared" si="33"/>
        <v>391</v>
      </c>
      <c r="F393" s="10">
        <f t="shared" si="30"/>
        <v>-1073.979300367899</v>
      </c>
      <c r="G393" s="10">
        <f t="shared" si="31"/>
        <v>977.25566526211708</v>
      </c>
      <c r="H393" s="10">
        <f t="shared" si="32"/>
        <v>96.723635105781881</v>
      </c>
      <c r="I393" s="10">
        <f t="shared" si="34"/>
        <v>89283.355482260202</v>
      </c>
    </row>
    <row r="394" spans="5:9" x14ac:dyDescent="0.25">
      <c r="E394" s="11">
        <f t="shared" si="33"/>
        <v>392</v>
      </c>
      <c r="F394" s="10">
        <f t="shared" si="30"/>
        <v>-1073.979300367899</v>
      </c>
      <c r="G394" s="10">
        <f t="shared" si="31"/>
        <v>978.31435889948443</v>
      </c>
      <c r="H394" s="10">
        <f t="shared" si="32"/>
        <v>95.664941468414597</v>
      </c>
      <c r="I394" s="10">
        <f t="shared" si="34"/>
        <v>88306.099816998088</v>
      </c>
    </row>
    <row r="395" spans="5:9" x14ac:dyDescent="0.25">
      <c r="E395" s="11">
        <f t="shared" si="33"/>
        <v>393</v>
      </c>
      <c r="F395" s="10">
        <f t="shared" si="30"/>
        <v>-1073.979300367899</v>
      </c>
      <c r="G395" s="10">
        <f t="shared" si="31"/>
        <v>979.3741994549589</v>
      </c>
      <c r="H395" s="10">
        <f t="shared" si="32"/>
        <v>94.605100912940145</v>
      </c>
      <c r="I395" s="10">
        <f t="shared" si="34"/>
        <v>87327.785458098602</v>
      </c>
    </row>
    <row r="396" spans="5:9" x14ac:dyDescent="0.25">
      <c r="E396" s="11">
        <f t="shared" si="33"/>
        <v>394</v>
      </c>
      <c r="F396" s="10">
        <f t="shared" si="30"/>
        <v>-1073.979300367899</v>
      </c>
      <c r="G396" s="10">
        <f t="shared" si="31"/>
        <v>980.43518817103507</v>
      </c>
      <c r="H396" s="10">
        <f t="shared" si="32"/>
        <v>93.544112196863935</v>
      </c>
      <c r="I396" s="10">
        <f t="shared" si="34"/>
        <v>86348.411258643639</v>
      </c>
    </row>
    <row r="397" spans="5:9" x14ac:dyDescent="0.25">
      <c r="E397" s="11">
        <f t="shared" si="33"/>
        <v>395</v>
      </c>
      <c r="F397" s="10">
        <f t="shared" si="30"/>
        <v>-1073.979300367899</v>
      </c>
      <c r="G397" s="10">
        <f t="shared" si="31"/>
        <v>981.49732629155369</v>
      </c>
      <c r="H397" s="10">
        <f t="shared" si="32"/>
        <v>92.481974076345324</v>
      </c>
      <c r="I397" s="10">
        <f t="shared" si="34"/>
        <v>85367.976070472607</v>
      </c>
    </row>
    <row r="398" spans="5:9" x14ac:dyDescent="0.25">
      <c r="E398" s="11">
        <f t="shared" si="33"/>
        <v>396</v>
      </c>
      <c r="F398" s="10">
        <f t="shared" si="30"/>
        <v>-1073.979300367899</v>
      </c>
      <c r="G398" s="10">
        <f t="shared" si="31"/>
        <v>982.56061506170283</v>
      </c>
      <c r="H398" s="10">
        <f t="shared" si="32"/>
        <v>91.418685306196124</v>
      </c>
      <c r="I398" s="10">
        <f t="shared" si="34"/>
        <v>84386.478744181048</v>
      </c>
    </row>
    <row r="399" spans="5:9" x14ac:dyDescent="0.25">
      <c r="E399" s="11">
        <f t="shared" si="33"/>
        <v>397</v>
      </c>
      <c r="F399" s="10">
        <f t="shared" si="30"/>
        <v>-1073.979300367899</v>
      </c>
      <c r="G399" s="10">
        <f t="shared" si="31"/>
        <v>983.62505572801967</v>
      </c>
      <c r="H399" s="10">
        <f t="shared" si="32"/>
        <v>90.354244639879283</v>
      </c>
      <c r="I399" s="10">
        <f t="shared" si="34"/>
        <v>83403.918129119338</v>
      </c>
    </row>
    <row r="400" spans="5:9" x14ac:dyDescent="0.25">
      <c r="E400" s="11">
        <f t="shared" si="33"/>
        <v>398</v>
      </c>
      <c r="F400" s="10">
        <f t="shared" si="30"/>
        <v>-1073.979300367899</v>
      </c>
      <c r="G400" s="10">
        <f t="shared" si="31"/>
        <v>984.69064953839177</v>
      </c>
      <c r="H400" s="10">
        <f t="shared" si="32"/>
        <v>89.288650829507262</v>
      </c>
      <c r="I400" s="10">
        <f t="shared" si="34"/>
        <v>82420.293073391324</v>
      </c>
    </row>
    <row r="401" spans="5:9" x14ac:dyDescent="0.25">
      <c r="E401" s="11">
        <f t="shared" si="33"/>
        <v>399</v>
      </c>
      <c r="F401" s="10">
        <f t="shared" si="30"/>
        <v>-1073.979300367899</v>
      </c>
      <c r="G401" s="10">
        <f t="shared" si="31"/>
        <v>985.75739774205829</v>
      </c>
      <c r="H401" s="10">
        <f t="shared" si="32"/>
        <v>88.22190262584067</v>
      </c>
      <c r="I401" s="10">
        <f t="shared" si="34"/>
        <v>81435.602423852935</v>
      </c>
    </row>
    <row r="402" spans="5:9" x14ac:dyDescent="0.25">
      <c r="E402" s="11">
        <f t="shared" si="33"/>
        <v>400</v>
      </c>
      <c r="F402" s="10">
        <f t="shared" si="30"/>
        <v>-1073.979300367899</v>
      </c>
      <c r="G402" s="10">
        <f t="shared" si="31"/>
        <v>986.8253015896122</v>
      </c>
      <c r="H402" s="10">
        <f t="shared" si="32"/>
        <v>87.153998778286777</v>
      </c>
      <c r="I402" s="10">
        <f t="shared" si="34"/>
        <v>80449.845026110881</v>
      </c>
    </row>
    <row r="403" spans="5:9" x14ac:dyDescent="0.25">
      <c r="E403" s="11">
        <f t="shared" si="33"/>
        <v>401</v>
      </c>
      <c r="F403" s="10">
        <f t="shared" si="30"/>
        <v>-1073.979300367899</v>
      </c>
      <c r="G403" s="10">
        <f t="shared" si="31"/>
        <v>987.89436233300091</v>
      </c>
      <c r="H403" s="10">
        <f t="shared" si="32"/>
        <v>86.08493803489803</v>
      </c>
      <c r="I403" s="10">
        <f t="shared" si="34"/>
        <v>79463.019724521262</v>
      </c>
    </row>
    <row r="404" spans="5:9" x14ac:dyDescent="0.25">
      <c r="E404" s="11">
        <f t="shared" si="33"/>
        <v>402</v>
      </c>
      <c r="F404" s="10">
        <f t="shared" si="30"/>
        <v>-1073.979300367899</v>
      </c>
      <c r="G404" s="10">
        <f t="shared" si="31"/>
        <v>988.96458122552838</v>
      </c>
      <c r="H404" s="10">
        <f t="shared" si="32"/>
        <v>85.014719142370609</v>
      </c>
      <c r="I404" s="10">
        <f t="shared" si="34"/>
        <v>78475.125362188264</v>
      </c>
    </row>
    <row r="405" spans="5:9" x14ac:dyDescent="0.25">
      <c r="E405" s="11">
        <f t="shared" si="33"/>
        <v>403</v>
      </c>
      <c r="F405" s="10">
        <f t="shared" si="30"/>
        <v>-1073.979300367899</v>
      </c>
      <c r="G405" s="10">
        <f t="shared" si="31"/>
        <v>990.03595952185606</v>
      </c>
      <c r="H405" s="10">
        <f t="shared" si="32"/>
        <v>83.943340846042958</v>
      </c>
      <c r="I405" s="10">
        <f t="shared" si="34"/>
        <v>77486.160780962731</v>
      </c>
    </row>
    <row r="406" spans="5:9" x14ac:dyDescent="0.25">
      <c r="E406" s="11">
        <f t="shared" si="33"/>
        <v>404</v>
      </c>
      <c r="F406" s="10">
        <f t="shared" si="30"/>
        <v>-1073.979300367899</v>
      </c>
      <c r="G406" s="10">
        <f t="shared" si="31"/>
        <v>991.10849847800478</v>
      </c>
      <c r="H406" s="10">
        <f t="shared" si="32"/>
        <v>82.870801889894267</v>
      </c>
      <c r="I406" s="10">
        <f t="shared" si="34"/>
        <v>76496.12482144087</v>
      </c>
    </row>
    <row r="407" spans="5:9" x14ac:dyDescent="0.25">
      <c r="E407" s="11">
        <f t="shared" si="33"/>
        <v>405</v>
      </c>
      <c r="F407" s="10">
        <f t="shared" si="30"/>
        <v>-1073.979300367899</v>
      </c>
      <c r="G407" s="10">
        <f t="shared" si="31"/>
        <v>992.18219935135585</v>
      </c>
      <c r="H407" s="10">
        <f t="shared" si="32"/>
        <v>81.797101016543095</v>
      </c>
      <c r="I407" s="10">
        <f t="shared" si="34"/>
        <v>75505.016322962867</v>
      </c>
    </row>
    <row r="408" spans="5:9" x14ac:dyDescent="0.25">
      <c r="E408" s="11">
        <f t="shared" si="33"/>
        <v>406</v>
      </c>
      <c r="F408" s="10">
        <f t="shared" si="30"/>
        <v>-1073.979300367899</v>
      </c>
      <c r="G408" s="10">
        <f t="shared" si="31"/>
        <v>993.25706340065324</v>
      </c>
      <c r="H408" s="10">
        <f t="shared" si="32"/>
        <v>80.722236967245792</v>
      </c>
      <c r="I408" s="10">
        <f t="shared" si="34"/>
        <v>74512.834123611508</v>
      </c>
    </row>
    <row r="409" spans="5:9" x14ac:dyDescent="0.25">
      <c r="E409" s="11">
        <f t="shared" si="33"/>
        <v>407</v>
      </c>
      <c r="F409" s="10">
        <f t="shared" si="30"/>
        <v>-1073.979300367899</v>
      </c>
      <c r="G409" s="10">
        <f t="shared" si="31"/>
        <v>994.3330918860039</v>
      </c>
      <c r="H409" s="10">
        <f t="shared" si="32"/>
        <v>79.646208481895087</v>
      </c>
      <c r="I409" s="10">
        <f t="shared" si="34"/>
        <v>73519.577060210853</v>
      </c>
    </row>
    <row r="410" spans="5:9" x14ac:dyDescent="0.25">
      <c r="E410" s="11">
        <f t="shared" si="33"/>
        <v>408</v>
      </c>
      <c r="F410" s="10">
        <f t="shared" si="30"/>
        <v>-1073.979300367899</v>
      </c>
      <c r="G410" s="10">
        <f t="shared" si="31"/>
        <v>995.4102860688804</v>
      </c>
      <c r="H410" s="10">
        <f t="shared" si="32"/>
        <v>78.56901429901859</v>
      </c>
      <c r="I410" s="10">
        <f t="shared" si="34"/>
        <v>72525.243968324852</v>
      </c>
    </row>
    <row r="411" spans="5:9" x14ac:dyDescent="0.25">
      <c r="E411" s="11">
        <f t="shared" si="33"/>
        <v>409</v>
      </c>
      <c r="F411" s="10">
        <f t="shared" si="30"/>
        <v>-1073.979300367899</v>
      </c>
      <c r="G411" s="10">
        <f t="shared" si="31"/>
        <v>996.48864721212169</v>
      </c>
      <c r="H411" s="10">
        <f t="shared" si="32"/>
        <v>77.490653155777295</v>
      </c>
      <c r="I411" s="10">
        <f t="shared" si="34"/>
        <v>71529.833682255965</v>
      </c>
    </row>
    <row r="412" spans="5:9" x14ac:dyDescent="0.25">
      <c r="E412" s="11">
        <f t="shared" si="33"/>
        <v>410</v>
      </c>
      <c r="F412" s="10">
        <f t="shared" si="30"/>
        <v>-1073.979300367899</v>
      </c>
      <c r="G412" s="10">
        <f t="shared" si="31"/>
        <v>997.56817657993486</v>
      </c>
      <c r="H412" s="10">
        <f t="shared" si="32"/>
        <v>76.411123787964158</v>
      </c>
      <c r="I412" s="10">
        <f t="shared" si="34"/>
        <v>70533.345035043836</v>
      </c>
    </row>
    <row r="413" spans="5:9" x14ac:dyDescent="0.25">
      <c r="E413" s="11">
        <f t="shared" si="33"/>
        <v>411</v>
      </c>
      <c r="F413" s="10">
        <f t="shared" si="30"/>
        <v>-1073.979300367899</v>
      </c>
      <c r="G413" s="10">
        <f t="shared" si="31"/>
        <v>998.64887543789644</v>
      </c>
      <c r="H413" s="10">
        <f t="shared" si="32"/>
        <v>75.33042493000255</v>
      </c>
      <c r="I413" s="10">
        <f t="shared" si="34"/>
        <v>69535.776858463898</v>
      </c>
    </row>
    <row r="414" spans="5:9" x14ac:dyDescent="0.25">
      <c r="E414" s="11">
        <f t="shared" si="33"/>
        <v>412</v>
      </c>
      <c r="F414" s="10">
        <f t="shared" si="30"/>
        <v>-1073.979300367899</v>
      </c>
      <c r="G414" s="10">
        <f t="shared" si="31"/>
        <v>999.73074505295415</v>
      </c>
      <c r="H414" s="10">
        <f t="shared" si="32"/>
        <v>74.248555314944838</v>
      </c>
      <c r="I414" s="10">
        <f t="shared" si="34"/>
        <v>68537.127983026003</v>
      </c>
    </row>
    <row r="415" spans="5:9" x14ac:dyDescent="0.25">
      <c r="E415" s="11">
        <f t="shared" si="33"/>
        <v>413</v>
      </c>
      <c r="F415" s="10">
        <f t="shared" si="30"/>
        <v>-1073.979300367899</v>
      </c>
      <c r="G415" s="10">
        <f t="shared" si="31"/>
        <v>1000.8137866934281</v>
      </c>
      <c r="H415" s="10">
        <f t="shared" si="32"/>
        <v>73.165513674470802</v>
      </c>
      <c r="I415" s="10">
        <f t="shared" si="34"/>
        <v>67537.397237973055</v>
      </c>
    </row>
    <row r="416" spans="5:9" x14ac:dyDescent="0.25">
      <c r="E416" s="11">
        <f t="shared" si="33"/>
        <v>414</v>
      </c>
      <c r="F416" s="10">
        <f t="shared" si="30"/>
        <v>-1073.979300367899</v>
      </c>
      <c r="G416" s="10">
        <f t="shared" si="31"/>
        <v>1001.8980016290127</v>
      </c>
      <c r="H416" s="10">
        <f t="shared" si="32"/>
        <v>72.081298738886261</v>
      </c>
      <c r="I416" s="10">
        <f t="shared" si="34"/>
        <v>66536.583451279628</v>
      </c>
    </row>
    <row r="417" spans="5:9" x14ac:dyDescent="0.25">
      <c r="E417" s="11">
        <f t="shared" si="33"/>
        <v>415</v>
      </c>
      <c r="F417" s="10">
        <f t="shared" si="30"/>
        <v>-1073.979300367899</v>
      </c>
      <c r="G417" s="10">
        <f t="shared" si="31"/>
        <v>1002.9833911307775</v>
      </c>
      <c r="H417" s="10">
        <f t="shared" si="32"/>
        <v>70.995909237121495</v>
      </c>
      <c r="I417" s="10">
        <f t="shared" si="34"/>
        <v>65534.685449650613</v>
      </c>
    </row>
    <row r="418" spans="5:9" x14ac:dyDescent="0.25">
      <c r="E418" s="11">
        <f t="shared" si="33"/>
        <v>416</v>
      </c>
      <c r="F418" s="10">
        <f t="shared" si="30"/>
        <v>-1073.979300367899</v>
      </c>
      <c r="G418" s="10">
        <f t="shared" si="31"/>
        <v>1004.0699564711691</v>
      </c>
      <c r="H418" s="10">
        <f t="shared" si="32"/>
        <v>69.909343896729823</v>
      </c>
      <c r="I418" s="10">
        <f t="shared" si="34"/>
        <v>64531.702058519833</v>
      </c>
    </row>
    <row r="419" spans="5:9" x14ac:dyDescent="0.25">
      <c r="E419" s="11">
        <f t="shared" si="33"/>
        <v>417</v>
      </c>
      <c r="F419" s="10">
        <f t="shared" si="30"/>
        <v>-1073.979300367899</v>
      </c>
      <c r="G419" s="10">
        <f t="shared" si="31"/>
        <v>1005.1576989240129</v>
      </c>
      <c r="H419" s="10">
        <f t="shared" si="32"/>
        <v>68.821601443886053</v>
      </c>
      <c r="I419" s="10">
        <f t="shared" si="34"/>
        <v>63527.632102048665</v>
      </c>
    </row>
    <row r="420" spans="5:9" x14ac:dyDescent="0.25">
      <c r="E420" s="11">
        <f t="shared" si="33"/>
        <v>418</v>
      </c>
      <c r="F420" s="10">
        <f t="shared" si="30"/>
        <v>-1073.979300367899</v>
      </c>
      <c r="G420" s="10">
        <f t="shared" si="31"/>
        <v>1006.246619764514</v>
      </c>
      <c r="H420" s="10">
        <f t="shared" si="32"/>
        <v>67.732680603385035</v>
      </c>
      <c r="I420" s="10">
        <f t="shared" si="34"/>
        <v>62522.474403124652</v>
      </c>
    </row>
    <row r="421" spans="5:9" x14ac:dyDescent="0.25">
      <c r="E421" s="11">
        <f t="shared" si="33"/>
        <v>419</v>
      </c>
      <c r="F421" s="10">
        <f t="shared" si="30"/>
        <v>-1073.979300367899</v>
      </c>
      <c r="G421" s="10">
        <f t="shared" si="31"/>
        <v>1007.3367202692589</v>
      </c>
      <c r="H421" s="10">
        <f t="shared" si="32"/>
        <v>66.642580098640153</v>
      </c>
      <c r="I421" s="10">
        <f t="shared" si="34"/>
        <v>61516.22778336014</v>
      </c>
    </row>
    <row r="422" spans="5:9" x14ac:dyDescent="0.25">
      <c r="E422" s="11">
        <f t="shared" si="33"/>
        <v>420</v>
      </c>
      <c r="F422" s="10">
        <f t="shared" si="30"/>
        <v>-1073.979300367899</v>
      </c>
      <c r="G422" s="10">
        <f t="shared" si="31"/>
        <v>1008.4280017162172</v>
      </c>
      <c r="H422" s="10">
        <f t="shared" si="32"/>
        <v>65.551298651681776</v>
      </c>
      <c r="I422" s="10">
        <f t="shared" si="34"/>
        <v>60508.891063090879</v>
      </c>
    </row>
    <row r="423" spans="5:9" x14ac:dyDescent="0.25">
      <c r="E423" s="11">
        <f t="shared" si="33"/>
        <v>421</v>
      </c>
      <c r="F423" s="10">
        <f t="shared" si="30"/>
        <v>-1073.979300367899</v>
      </c>
      <c r="G423" s="10">
        <f t="shared" si="31"/>
        <v>1009.5204653847431</v>
      </c>
      <c r="H423" s="10">
        <f t="shared" si="32"/>
        <v>64.458834983155882</v>
      </c>
      <c r="I423" s="10">
        <f t="shared" si="34"/>
        <v>59500.463061374663</v>
      </c>
    </row>
    <row r="424" spans="5:9" x14ac:dyDescent="0.25">
      <c r="E424" s="11">
        <f t="shared" si="33"/>
        <v>422</v>
      </c>
      <c r="F424" s="10">
        <f t="shared" si="30"/>
        <v>-1073.979300367899</v>
      </c>
      <c r="G424" s="10">
        <f t="shared" si="31"/>
        <v>1010.6141125555765</v>
      </c>
      <c r="H424" s="10">
        <f t="shared" si="32"/>
        <v>63.365187812322411</v>
      </c>
      <c r="I424" s="10">
        <f t="shared" si="34"/>
        <v>58490.942595989924</v>
      </c>
    </row>
    <row r="425" spans="5:9" x14ac:dyDescent="0.25">
      <c r="E425" s="11">
        <f t="shared" si="33"/>
        <v>423</v>
      </c>
      <c r="F425" s="10">
        <f t="shared" si="30"/>
        <v>-1073.979300367899</v>
      </c>
      <c r="G425" s="10">
        <f t="shared" si="31"/>
        <v>1011.7089445108451</v>
      </c>
      <c r="H425" s="10">
        <f t="shared" si="32"/>
        <v>62.270355857053879</v>
      </c>
      <c r="I425" s="10">
        <f t="shared" si="34"/>
        <v>57480.32848343435</v>
      </c>
    </row>
    <row r="426" spans="5:9" x14ac:dyDescent="0.25">
      <c r="E426" s="11">
        <f t="shared" si="33"/>
        <v>424</v>
      </c>
      <c r="F426" s="10">
        <f t="shared" si="30"/>
        <v>-1073.979300367899</v>
      </c>
      <c r="G426" s="10">
        <f t="shared" si="31"/>
        <v>1012.8049625340652</v>
      </c>
      <c r="H426" s="10">
        <f t="shared" si="32"/>
        <v>61.174337833833796</v>
      </c>
      <c r="I426" s="10">
        <f t="shared" si="34"/>
        <v>56468.619538923507</v>
      </c>
    </row>
    <row r="427" spans="5:9" x14ac:dyDescent="0.25">
      <c r="E427" s="11">
        <f t="shared" si="33"/>
        <v>425</v>
      </c>
      <c r="F427" s="10">
        <f t="shared" si="30"/>
        <v>-1073.979300367899</v>
      </c>
      <c r="G427" s="10">
        <f t="shared" si="31"/>
        <v>1013.9021679101438</v>
      </c>
      <c r="H427" s="10">
        <f t="shared" si="32"/>
        <v>60.077132457755226</v>
      </c>
      <c r="I427" s="10">
        <f t="shared" si="34"/>
        <v>55455.814576389443</v>
      </c>
    </row>
    <row r="428" spans="5:9" x14ac:dyDescent="0.25">
      <c r="E428" s="11">
        <f t="shared" si="33"/>
        <v>426</v>
      </c>
      <c r="F428" s="10">
        <f t="shared" si="30"/>
        <v>-1073.979300367899</v>
      </c>
      <c r="G428" s="10">
        <f t="shared" si="31"/>
        <v>1015.0005619253798</v>
      </c>
      <c r="H428" s="10">
        <f t="shared" si="32"/>
        <v>58.978738442519237</v>
      </c>
      <c r="I428" s="10">
        <f t="shared" si="34"/>
        <v>54441.9124084793</v>
      </c>
    </row>
    <row r="429" spans="5:9" x14ac:dyDescent="0.25">
      <c r="E429" s="11">
        <f t="shared" si="33"/>
        <v>427</v>
      </c>
      <c r="F429" s="10">
        <f t="shared" si="30"/>
        <v>-1073.979300367899</v>
      </c>
      <c r="G429" s="10">
        <f t="shared" si="31"/>
        <v>1016.1001458674656</v>
      </c>
      <c r="H429" s="10">
        <f t="shared" si="32"/>
        <v>57.879154500433415</v>
      </c>
      <c r="I429" s="10">
        <f t="shared" si="34"/>
        <v>53426.911846553921</v>
      </c>
    </row>
    <row r="430" spans="5:9" x14ac:dyDescent="0.25">
      <c r="E430" s="11">
        <f t="shared" si="33"/>
        <v>428</v>
      </c>
      <c r="F430" s="10">
        <f t="shared" si="30"/>
        <v>-1073.979300367899</v>
      </c>
      <c r="G430" s="10">
        <f t="shared" si="31"/>
        <v>1017.2009210254887</v>
      </c>
      <c r="H430" s="10">
        <f t="shared" si="32"/>
        <v>56.778379342410325</v>
      </c>
      <c r="I430" s="10">
        <f t="shared" si="34"/>
        <v>52410.811700686456</v>
      </c>
    </row>
    <row r="431" spans="5:9" x14ac:dyDescent="0.25">
      <c r="E431" s="11">
        <f t="shared" si="33"/>
        <v>429</v>
      </c>
      <c r="F431" s="10">
        <f t="shared" si="30"/>
        <v>-1073.979300367899</v>
      </c>
      <c r="G431" s="10">
        <f t="shared" si="31"/>
        <v>1018.302888689933</v>
      </c>
      <c r="H431" s="10">
        <f t="shared" si="32"/>
        <v>55.676411677966044</v>
      </c>
      <c r="I431" s="10">
        <f t="shared" si="34"/>
        <v>51393.610779660965</v>
      </c>
    </row>
    <row r="432" spans="5:9" x14ac:dyDescent="0.25">
      <c r="E432" s="11">
        <f t="shared" si="33"/>
        <v>430</v>
      </c>
      <c r="F432" s="10">
        <f t="shared" si="30"/>
        <v>-1073.979300367899</v>
      </c>
      <c r="G432" s="10">
        <f t="shared" si="31"/>
        <v>1019.4060501526803</v>
      </c>
      <c r="H432" s="10">
        <f t="shared" si="32"/>
        <v>54.573250215218614</v>
      </c>
      <c r="I432" s="10">
        <f t="shared" si="34"/>
        <v>50375.307890971031</v>
      </c>
    </row>
    <row r="433" spans="5:9" x14ac:dyDescent="0.25">
      <c r="E433" s="11">
        <f t="shared" si="33"/>
        <v>431</v>
      </c>
      <c r="F433" s="10">
        <f t="shared" si="30"/>
        <v>-1073.979300367899</v>
      </c>
      <c r="G433" s="10">
        <f t="shared" si="31"/>
        <v>1020.5104067070124</v>
      </c>
      <c r="H433" s="10">
        <f t="shared" si="32"/>
        <v>53.468893660886543</v>
      </c>
      <c r="I433" s="10">
        <f t="shared" si="34"/>
        <v>49355.901840818347</v>
      </c>
    </row>
    <row r="434" spans="5:9" x14ac:dyDescent="0.25">
      <c r="E434" s="11">
        <f t="shared" si="33"/>
        <v>432</v>
      </c>
      <c r="F434" s="10">
        <f t="shared" si="30"/>
        <v>-1073.979300367899</v>
      </c>
      <c r="G434" s="10">
        <f t="shared" si="31"/>
        <v>1021.6159596476117</v>
      </c>
      <c r="H434" s="10">
        <f t="shared" si="32"/>
        <v>52.363340720287276</v>
      </c>
      <c r="I434" s="10">
        <f t="shared" si="34"/>
        <v>48335.391434111334</v>
      </c>
    </row>
    <row r="435" spans="5:9" x14ac:dyDescent="0.25">
      <c r="E435" s="11">
        <f t="shared" si="33"/>
        <v>433</v>
      </c>
      <c r="F435" s="10">
        <f t="shared" si="30"/>
        <v>-1073.979300367899</v>
      </c>
      <c r="G435" s="10">
        <f t="shared" si="31"/>
        <v>1022.7227102705633</v>
      </c>
      <c r="H435" s="10">
        <f t="shared" si="32"/>
        <v>51.256590097335696</v>
      </c>
      <c r="I435" s="10">
        <f t="shared" si="34"/>
        <v>47313.77547446372</v>
      </c>
    </row>
    <row r="436" spans="5:9" x14ac:dyDescent="0.25">
      <c r="E436" s="11">
        <f t="shared" si="33"/>
        <v>434</v>
      </c>
      <c r="F436" s="10">
        <f t="shared" si="30"/>
        <v>-1073.979300367899</v>
      </c>
      <c r="G436" s="10">
        <f t="shared" si="31"/>
        <v>1023.8306598733564</v>
      </c>
      <c r="H436" s="10">
        <f t="shared" si="32"/>
        <v>50.148640494542583</v>
      </c>
      <c r="I436" s="10">
        <f t="shared" si="34"/>
        <v>46291.052764193155</v>
      </c>
    </row>
    <row r="437" spans="5:9" x14ac:dyDescent="0.25">
      <c r="E437" s="11">
        <f t="shared" si="33"/>
        <v>435</v>
      </c>
      <c r="F437" s="10">
        <f t="shared" si="30"/>
        <v>-1073.979300367899</v>
      </c>
      <c r="G437" s="10">
        <f t="shared" si="31"/>
        <v>1024.9398097548858</v>
      </c>
      <c r="H437" s="10">
        <f t="shared" si="32"/>
        <v>49.039490613013115</v>
      </c>
      <c r="I437" s="10">
        <f t="shared" si="34"/>
        <v>45267.222104319801</v>
      </c>
    </row>
    <row r="438" spans="5:9" x14ac:dyDescent="0.25">
      <c r="E438" s="11">
        <f t="shared" si="33"/>
        <v>436</v>
      </c>
      <c r="F438" s="10">
        <f t="shared" si="30"/>
        <v>-1073.979300367899</v>
      </c>
      <c r="G438" s="10">
        <f t="shared" si="31"/>
        <v>1026.0501612154537</v>
      </c>
      <c r="H438" s="10">
        <f t="shared" si="32"/>
        <v>47.929139152445323</v>
      </c>
      <c r="I438" s="10">
        <f t="shared" si="34"/>
        <v>44242.282294564917</v>
      </c>
    </row>
    <row r="439" spans="5:9" x14ac:dyDescent="0.25">
      <c r="E439" s="11">
        <f t="shared" si="33"/>
        <v>437</v>
      </c>
      <c r="F439" s="10">
        <f t="shared" si="30"/>
        <v>-1073.979300367899</v>
      </c>
      <c r="G439" s="10">
        <f t="shared" si="31"/>
        <v>1027.1617155567703</v>
      </c>
      <c r="H439" s="10">
        <f t="shared" si="32"/>
        <v>46.817584811128583</v>
      </c>
      <c r="I439" s="10">
        <f t="shared" si="34"/>
        <v>43216.232133349462</v>
      </c>
    </row>
    <row r="440" spans="5:9" x14ac:dyDescent="0.25">
      <c r="E440" s="11">
        <f t="shared" si="33"/>
        <v>438</v>
      </c>
      <c r="F440" s="10">
        <f t="shared" si="30"/>
        <v>-1073.979300367899</v>
      </c>
      <c r="G440" s="10">
        <f t="shared" si="31"/>
        <v>1028.2744740819569</v>
      </c>
      <c r="H440" s="10">
        <f t="shared" si="32"/>
        <v>45.704826285942076</v>
      </c>
      <c r="I440" s="10">
        <f t="shared" si="34"/>
        <v>42189.070417792689</v>
      </c>
    </row>
    <row r="441" spans="5:9" x14ac:dyDescent="0.25">
      <c r="E441" s="11">
        <f t="shared" si="33"/>
        <v>439</v>
      </c>
      <c r="F441" s="10">
        <f t="shared" si="30"/>
        <v>-1073.979300367899</v>
      </c>
      <c r="G441" s="10">
        <f t="shared" si="31"/>
        <v>1029.3884380955458</v>
      </c>
      <c r="H441" s="10">
        <f t="shared" si="32"/>
        <v>44.590862272353291</v>
      </c>
      <c r="I441" s="10">
        <f t="shared" si="34"/>
        <v>41160.795943710735</v>
      </c>
    </row>
    <row r="442" spans="5:9" x14ac:dyDescent="0.25">
      <c r="E442" s="11">
        <f t="shared" si="33"/>
        <v>440</v>
      </c>
      <c r="F442" s="10">
        <f t="shared" si="30"/>
        <v>-1073.979300367899</v>
      </c>
      <c r="G442" s="10">
        <f t="shared" si="31"/>
        <v>1030.5036089034825</v>
      </c>
      <c r="H442" s="10">
        <f t="shared" si="32"/>
        <v>43.475691464416457</v>
      </c>
      <c r="I442" s="10">
        <f t="shared" si="34"/>
        <v>40131.407505615192</v>
      </c>
    </row>
    <row r="443" spans="5:9" x14ac:dyDescent="0.25">
      <c r="E443" s="11">
        <f t="shared" si="33"/>
        <v>441</v>
      </c>
      <c r="F443" s="10">
        <f t="shared" si="30"/>
        <v>-1073.979300367899</v>
      </c>
      <c r="G443" s="10">
        <f t="shared" si="31"/>
        <v>1031.6199878131279</v>
      </c>
      <c r="H443" s="10">
        <f t="shared" si="32"/>
        <v>42.359312554771016</v>
      </c>
      <c r="I443" s="10">
        <f t="shared" si="34"/>
        <v>39100.903896711709</v>
      </c>
    </row>
    <row r="444" spans="5:9" x14ac:dyDescent="0.25">
      <c r="E444" s="11">
        <f t="shared" si="33"/>
        <v>442</v>
      </c>
      <c r="F444" s="10">
        <f t="shared" si="30"/>
        <v>-1073.979300367899</v>
      </c>
      <c r="G444" s="10">
        <f t="shared" si="31"/>
        <v>1032.7375761332589</v>
      </c>
      <c r="H444" s="10">
        <f t="shared" si="32"/>
        <v>41.241724234640124</v>
      </c>
      <c r="I444" s="10">
        <f t="shared" si="34"/>
        <v>38069.283908898578</v>
      </c>
    </row>
    <row r="445" spans="5:9" x14ac:dyDescent="0.25">
      <c r="E445" s="11">
        <f t="shared" si="33"/>
        <v>443</v>
      </c>
      <c r="F445" s="10">
        <f t="shared" si="30"/>
        <v>-1073.979300367899</v>
      </c>
      <c r="G445" s="10">
        <f t="shared" si="31"/>
        <v>1033.8563751740699</v>
      </c>
      <c r="H445" s="10">
        <f t="shared" si="32"/>
        <v>40.122925193829097</v>
      </c>
      <c r="I445" s="10">
        <f t="shared" si="34"/>
        <v>37036.54633276532</v>
      </c>
    </row>
    <row r="446" spans="5:9" x14ac:dyDescent="0.25">
      <c r="E446" s="11">
        <f t="shared" si="33"/>
        <v>444</v>
      </c>
      <c r="F446" s="10">
        <f t="shared" si="30"/>
        <v>-1073.979300367899</v>
      </c>
      <c r="G446" s="10">
        <f t="shared" si="31"/>
        <v>1034.9763862471752</v>
      </c>
      <c r="H446" s="10">
        <f t="shared" si="32"/>
        <v>39.002914120723851</v>
      </c>
      <c r="I446" s="10">
        <f t="shared" si="34"/>
        <v>36002.689957591247</v>
      </c>
    </row>
    <row r="447" spans="5:9" x14ac:dyDescent="0.25">
      <c r="E447" s="11">
        <f t="shared" si="33"/>
        <v>445</v>
      </c>
      <c r="F447" s="10">
        <f t="shared" si="30"/>
        <v>-1073.979300367899</v>
      </c>
      <c r="G447" s="10">
        <f t="shared" si="31"/>
        <v>1036.0976106656096</v>
      </c>
      <c r="H447" s="10">
        <f t="shared" si="32"/>
        <v>37.881689702289414</v>
      </c>
      <c r="I447" s="10">
        <f t="shared" si="34"/>
        <v>34967.713571344073</v>
      </c>
    </row>
    <row r="448" spans="5:9" x14ac:dyDescent="0.25">
      <c r="E448" s="11">
        <f t="shared" si="33"/>
        <v>446</v>
      </c>
      <c r="F448" s="10">
        <f t="shared" si="30"/>
        <v>-1073.979300367899</v>
      </c>
      <c r="G448" s="10">
        <f t="shared" si="31"/>
        <v>1037.2200497438307</v>
      </c>
      <c r="H448" s="10">
        <f t="shared" si="32"/>
        <v>36.759250624068336</v>
      </c>
      <c r="I448" s="10">
        <f t="shared" si="34"/>
        <v>33931.615960678464</v>
      </c>
    </row>
    <row r="449" spans="5:9" x14ac:dyDescent="0.25">
      <c r="E449" s="11">
        <f t="shared" si="33"/>
        <v>447</v>
      </c>
      <c r="F449" s="10">
        <f t="shared" si="30"/>
        <v>-1073.979300367899</v>
      </c>
      <c r="G449" s="10">
        <f t="shared" si="31"/>
        <v>1038.3437047977197</v>
      </c>
      <c r="H449" s="10">
        <f t="shared" si="32"/>
        <v>35.635595570179184</v>
      </c>
      <c r="I449" s="10">
        <f t="shared" si="34"/>
        <v>32894.395910934632</v>
      </c>
    </row>
    <row r="450" spans="5:9" x14ac:dyDescent="0.25">
      <c r="E450" s="11">
        <f t="shared" si="33"/>
        <v>448</v>
      </c>
      <c r="F450" s="10">
        <f t="shared" si="30"/>
        <v>-1073.979300367899</v>
      </c>
      <c r="G450" s="10">
        <f t="shared" si="31"/>
        <v>1039.4685771445841</v>
      </c>
      <c r="H450" s="10">
        <f t="shared" si="32"/>
        <v>34.510723223314983</v>
      </c>
      <c r="I450" s="10">
        <f t="shared" si="34"/>
        <v>31856.052206136912</v>
      </c>
    </row>
    <row r="451" spans="5:9" x14ac:dyDescent="0.25">
      <c r="E451" s="11">
        <f t="shared" si="33"/>
        <v>449</v>
      </c>
      <c r="F451" s="10">
        <f t="shared" si="30"/>
        <v>-1073.979300367899</v>
      </c>
      <c r="G451" s="10">
        <f t="shared" si="31"/>
        <v>1040.5946681031573</v>
      </c>
      <c r="H451" s="10">
        <f t="shared" si="32"/>
        <v>33.38463226474169</v>
      </c>
      <c r="I451" s="10">
        <f t="shared" si="34"/>
        <v>30816.583628992328</v>
      </c>
    </row>
    <row r="452" spans="5:9" x14ac:dyDescent="0.25">
      <c r="E452" s="11">
        <f t="shared" si="33"/>
        <v>450</v>
      </c>
      <c r="F452" s="10">
        <f t="shared" ref="F452:F482" si="35">IF(E452&lt;&gt;"",PMT($C$3,$C$4,$C$2)/12,"")</f>
        <v>-1073.979300367899</v>
      </c>
      <c r="G452" s="10">
        <f t="shared" ref="G452:G482" si="36">IF($C$5&lt;I452,-F452-H452,I452)</f>
        <v>1041.7219789936023</v>
      </c>
      <c r="H452" s="10">
        <f t="shared" ref="H452:H482" si="37">($C$3/12)*I452</f>
        <v>32.257321374296602</v>
      </c>
      <c r="I452" s="10">
        <f t="shared" si="34"/>
        <v>29775.988960889172</v>
      </c>
    </row>
    <row r="453" spans="5:9" x14ac:dyDescent="0.25">
      <c r="E453" s="11">
        <f t="shared" ref="E453:E516" si="38">IF(E452&gt;=($C$4*12),"",E452+1)</f>
        <v>451</v>
      </c>
      <c r="F453" s="10">
        <f t="shared" si="35"/>
        <v>-1073.979300367899</v>
      </c>
      <c r="G453" s="10">
        <f t="shared" si="36"/>
        <v>1042.8505111375121</v>
      </c>
      <c r="H453" s="10">
        <f t="shared" si="37"/>
        <v>31.128789230386865</v>
      </c>
      <c r="I453" s="10">
        <f t="shared" ref="I453:I482" si="39">I452-G452</f>
        <v>28734.266981895569</v>
      </c>
    </row>
    <row r="454" spans="5:9" x14ac:dyDescent="0.25">
      <c r="E454" s="11">
        <f t="shared" si="38"/>
        <v>452</v>
      </c>
      <c r="F454" s="10">
        <f t="shared" si="35"/>
        <v>-1073.979300367899</v>
      </c>
      <c r="G454" s="10">
        <f t="shared" si="36"/>
        <v>1043.980265857911</v>
      </c>
      <c r="H454" s="10">
        <f t="shared" si="37"/>
        <v>29.999034509987894</v>
      </c>
      <c r="I454" s="10">
        <f t="shared" si="39"/>
        <v>27691.416470758057</v>
      </c>
    </row>
    <row r="455" spans="5:9" x14ac:dyDescent="0.25">
      <c r="E455" s="11">
        <f t="shared" si="38"/>
        <v>453</v>
      </c>
      <c r="F455" s="10">
        <f t="shared" si="35"/>
        <v>-1073.979300367899</v>
      </c>
      <c r="G455" s="10">
        <f t="shared" si="36"/>
        <v>1045.1112444792573</v>
      </c>
      <c r="H455" s="10">
        <f t="shared" si="37"/>
        <v>28.868055888641823</v>
      </c>
      <c r="I455" s="10">
        <f t="shared" si="39"/>
        <v>26647.436204900147</v>
      </c>
    </row>
    <row r="456" spans="5:9" x14ac:dyDescent="0.25">
      <c r="E456" s="11">
        <f t="shared" si="38"/>
        <v>454</v>
      </c>
      <c r="F456" s="10">
        <f t="shared" si="35"/>
        <v>-1073.979300367899</v>
      </c>
      <c r="G456" s="10">
        <f t="shared" si="36"/>
        <v>1046.243448327443</v>
      </c>
      <c r="H456" s="10">
        <f t="shared" si="37"/>
        <v>27.735852040455963</v>
      </c>
      <c r="I456" s="10">
        <f t="shared" si="39"/>
        <v>25602.32496042089</v>
      </c>
    </row>
    <row r="457" spans="5:9" x14ac:dyDescent="0.25">
      <c r="E457" s="11">
        <f t="shared" si="38"/>
        <v>455</v>
      </c>
      <c r="F457" s="10">
        <f t="shared" si="35"/>
        <v>-1073.979300367899</v>
      </c>
      <c r="G457" s="10">
        <f t="shared" si="36"/>
        <v>1047.3768787297977</v>
      </c>
      <c r="H457" s="10">
        <f t="shared" si="37"/>
        <v>26.60242163810123</v>
      </c>
      <c r="I457" s="10">
        <f t="shared" si="39"/>
        <v>24556.081512093446</v>
      </c>
    </row>
    <row r="458" spans="5:9" x14ac:dyDescent="0.25">
      <c r="E458" s="11">
        <f t="shared" si="38"/>
        <v>456</v>
      </c>
      <c r="F458" s="10">
        <f t="shared" si="35"/>
        <v>-1073.979300367899</v>
      </c>
      <c r="G458" s="10">
        <f t="shared" si="36"/>
        <v>1048.5115370150884</v>
      </c>
      <c r="H458" s="10">
        <f t="shared" si="37"/>
        <v>25.467763352810614</v>
      </c>
      <c r="I458" s="10">
        <f t="shared" si="39"/>
        <v>23508.704633363646</v>
      </c>
    </row>
    <row r="459" spans="5:9" x14ac:dyDescent="0.25">
      <c r="E459" s="11">
        <f t="shared" si="38"/>
        <v>457</v>
      </c>
      <c r="F459" s="10">
        <f t="shared" si="35"/>
        <v>-1073.979300367899</v>
      </c>
      <c r="G459" s="10">
        <f t="shared" si="36"/>
        <v>1049.6474245135214</v>
      </c>
      <c r="H459" s="10">
        <f t="shared" si="37"/>
        <v>24.331875854377603</v>
      </c>
      <c r="I459" s="10">
        <f t="shared" si="39"/>
        <v>22460.193096348557</v>
      </c>
    </row>
    <row r="460" spans="5:9" x14ac:dyDescent="0.25">
      <c r="E460" s="11">
        <f t="shared" si="38"/>
        <v>458</v>
      </c>
      <c r="F460" s="10">
        <f t="shared" si="35"/>
        <v>-1073.979300367899</v>
      </c>
      <c r="G460" s="10">
        <f t="shared" si="36"/>
        <v>1050.7845425567443</v>
      </c>
      <c r="H460" s="10">
        <f t="shared" si="37"/>
        <v>23.19475781115462</v>
      </c>
      <c r="I460" s="10">
        <f t="shared" si="39"/>
        <v>21410.545671835036</v>
      </c>
    </row>
    <row r="461" spans="5:9" x14ac:dyDescent="0.25">
      <c r="E461" s="11">
        <f t="shared" si="38"/>
        <v>459</v>
      </c>
      <c r="F461" s="10">
        <f t="shared" si="35"/>
        <v>-1073.979300367899</v>
      </c>
      <c r="G461" s="10">
        <f t="shared" si="36"/>
        <v>1051.9228924778474</v>
      </c>
      <c r="H461" s="10">
        <f t="shared" si="37"/>
        <v>22.056407890051482</v>
      </c>
      <c r="I461" s="10">
        <f t="shared" si="39"/>
        <v>20359.761129278293</v>
      </c>
    </row>
    <row r="462" spans="5:9" x14ac:dyDescent="0.25">
      <c r="E462" s="11">
        <f t="shared" si="38"/>
        <v>460</v>
      </c>
      <c r="F462" s="10">
        <f t="shared" si="35"/>
        <v>-1073.979300367899</v>
      </c>
      <c r="G462" s="10">
        <f t="shared" si="36"/>
        <v>1053.0624756113652</v>
      </c>
      <c r="H462" s="10">
        <f t="shared" si="37"/>
        <v>20.916824756533817</v>
      </c>
      <c r="I462" s="10">
        <f t="shared" si="39"/>
        <v>19307.838236800446</v>
      </c>
    </row>
    <row r="463" spans="5:9" x14ac:dyDescent="0.25">
      <c r="E463" s="11">
        <f t="shared" si="38"/>
        <v>461</v>
      </c>
      <c r="F463" s="10">
        <f t="shared" si="35"/>
        <v>-1073.979300367899</v>
      </c>
      <c r="G463" s="10">
        <f t="shared" si="36"/>
        <v>1054.2032932932775</v>
      </c>
      <c r="H463" s="10">
        <f t="shared" si="37"/>
        <v>19.776007074621504</v>
      </c>
      <c r="I463" s="10">
        <f t="shared" si="39"/>
        <v>18254.775761189081</v>
      </c>
    </row>
    <row r="464" spans="5:9" x14ac:dyDescent="0.25">
      <c r="E464" s="11">
        <f t="shared" si="38"/>
        <v>462</v>
      </c>
      <c r="F464" s="10">
        <f t="shared" si="35"/>
        <v>-1073.979300367899</v>
      </c>
      <c r="G464" s="10">
        <f t="shared" si="36"/>
        <v>1055.3453468610119</v>
      </c>
      <c r="H464" s="10">
        <f t="shared" si="37"/>
        <v>18.633953506887121</v>
      </c>
      <c r="I464" s="10">
        <f t="shared" si="39"/>
        <v>17200.572467895803</v>
      </c>
    </row>
    <row r="465" spans="5:9" x14ac:dyDescent="0.25">
      <c r="E465" s="11">
        <f t="shared" si="38"/>
        <v>463</v>
      </c>
      <c r="F465" s="10">
        <f t="shared" si="35"/>
        <v>-1073.979300367899</v>
      </c>
      <c r="G465" s="10">
        <f t="shared" si="36"/>
        <v>1056.4886376534446</v>
      </c>
      <c r="H465" s="10">
        <f t="shared" si="37"/>
        <v>17.490662714454356</v>
      </c>
      <c r="I465" s="10">
        <f t="shared" si="39"/>
        <v>16145.227121034792</v>
      </c>
    </row>
    <row r="466" spans="5:9" x14ac:dyDescent="0.25">
      <c r="E466" s="11">
        <f t="shared" si="38"/>
        <v>464</v>
      </c>
      <c r="F466" s="10">
        <f t="shared" si="35"/>
        <v>-1073.979300367899</v>
      </c>
      <c r="G466" s="10">
        <f t="shared" si="36"/>
        <v>1057.6331670109025</v>
      </c>
      <c r="H466" s="10">
        <f t="shared" si="37"/>
        <v>16.346133356996457</v>
      </c>
      <c r="I466" s="10">
        <f t="shared" si="39"/>
        <v>15088.738483381347</v>
      </c>
    </row>
    <row r="467" spans="5:9" x14ac:dyDescent="0.25">
      <c r="E467" s="11">
        <f t="shared" si="38"/>
        <v>465</v>
      </c>
      <c r="F467" s="10">
        <f t="shared" si="35"/>
        <v>-1073.979300367899</v>
      </c>
      <c r="G467" s="10">
        <f t="shared" si="36"/>
        <v>1058.7789362751644</v>
      </c>
      <c r="H467" s="10">
        <f t="shared" si="37"/>
        <v>15.200364092734647</v>
      </c>
      <c r="I467" s="10">
        <f t="shared" si="39"/>
        <v>14031.105316370444</v>
      </c>
    </row>
    <row r="468" spans="5:9" x14ac:dyDescent="0.25">
      <c r="E468" s="11">
        <f t="shared" si="38"/>
        <v>466</v>
      </c>
      <c r="F468" s="10">
        <f t="shared" si="35"/>
        <v>-1073.979300367899</v>
      </c>
      <c r="G468" s="10">
        <f t="shared" si="36"/>
        <v>1059.9259467894624</v>
      </c>
      <c r="H468" s="10">
        <f t="shared" si="37"/>
        <v>14.053353578436552</v>
      </c>
      <c r="I468" s="10">
        <f t="shared" si="39"/>
        <v>12972.326380095279</v>
      </c>
    </row>
    <row r="469" spans="5:9" x14ac:dyDescent="0.25">
      <c r="E469" s="11">
        <f t="shared" si="38"/>
        <v>467</v>
      </c>
      <c r="F469" s="10">
        <f t="shared" si="35"/>
        <v>-1073.979300367899</v>
      </c>
      <c r="G469" s="10">
        <f t="shared" si="36"/>
        <v>1061.0741998984843</v>
      </c>
      <c r="H469" s="10">
        <f t="shared" si="37"/>
        <v>12.905100469414634</v>
      </c>
      <c r="I469" s="10">
        <f t="shared" si="39"/>
        <v>11912.400433305816</v>
      </c>
    </row>
    <row r="470" spans="5:9" x14ac:dyDescent="0.25">
      <c r="E470" s="11">
        <f t="shared" si="38"/>
        <v>468</v>
      </c>
      <c r="F470" s="10">
        <f t="shared" si="35"/>
        <v>-1073.979300367899</v>
      </c>
      <c r="G470" s="10">
        <f t="shared" si="36"/>
        <v>1062.2236969483745</v>
      </c>
      <c r="H470" s="10">
        <f t="shared" si="37"/>
        <v>11.755603419524608</v>
      </c>
      <c r="I470" s="10">
        <f t="shared" si="39"/>
        <v>10851.326233407332</v>
      </c>
    </row>
    <row r="471" spans="5:9" x14ac:dyDescent="0.25">
      <c r="E471" s="11">
        <f t="shared" si="38"/>
        <v>469</v>
      </c>
      <c r="F471" s="10">
        <f t="shared" si="35"/>
        <v>-1073.979300367899</v>
      </c>
      <c r="G471" s="10">
        <f t="shared" si="36"/>
        <v>1063.3744392867352</v>
      </c>
      <c r="H471" s="10">
        <f t="shared" si="37"/>
        <v>10.60486108116387</v>
      </c>
      <c r="I471" s="10">
        <f t="shared" si="39"/>
        <v>9789.1025364589568</v>
      </c>
    </row>
    <row r="472" spans="5:9" x14ac:dyDescent="0.25">
      <c r="E472" s="11">
        <f t="shared" si="38"/>
        <v>470</v>
      </c>
      <c r="F472" s="10">
        <f t="shared" si="35"/>
        <v>-1073.979300367899</v>
      </c>
      <c r="G472" s="10">
        <f t="shared" si="36"/>
        <v>1064.526428262629</v>
      </c>
      <c r="H472" s="10">
        <f t="shared" si="37"/>
        <v>9.4528721052699058</v>
      </c>
      <c r="I472" s="10">
        <f t="shared" si="39"/>
        <v>8725.7280971722212</v>
      </c>
    </row>
    <row r="473" spans="5:9" x14ac:dyDescent="0.25">
      <c r="E473" s="11">
        <f t="shared" si="38"/>
        <v>471</v>
      </c>
      <c r="F473" s="10">
        <f t="shared" si="35"/>
        <v>-1073.979300367899</v>
      </c>
      <c r="G473" s="10">
        <f t="shared" si="36"/>
        <v>1065.6796652265803</v>
      </c>
      <c r="H473" s="10">
        <f t="shared" si="37"/>
        <v>8.2996351413187242</v>
      </c>
      <c r="I473" s="10">
        <f t="shared" si="39"/>
        <v>7661.2016689095926</v>
      </c>
    </row>
    <row r="474" spans="5:9" x14ac:dyDescent="0.25">
      <c r="E474" s="11">
        <f t="shared" si="38"/>
        <v>472</v>
      </c>
      <c r="F474" s="10">
        <f t="shared" si="35"/>
        <v>-1073.979300367899</v>
      </c>
      <c r="G474" s="10">
        <f t="shared" si="36"/>
        <v>1066.8341515305758</v>
      </c>
      <c r="H474" s="10">
        <f t="shared" si="37"/>
        <v>7.145148837323263</v>
      </c>
      <c r="I474" s="10">
        <f t="shared" si="39"/>
        <v>6595.5220036830124</v>
      </c>
    </row>
    <row r="475" spans="5:9" x14ac:dyDescent="0.25">
      <c r="E475" s="11">
        <f t="shared" si="38"/>
        <v>473</v>
      </c>
      <c r="F475" s="10">
        <f t="shared" si="35"/>
        <v>-1073.979300367899</v>
      </c>
      <c r="G475" s="10">
        <f t="shared" si="36"/>
        <v>1067.9898885280672</v>
      </c>
      <c r="H475" s="10">
        <f t="shared" si="37"/>
        <v>5.9894118398318064</v>
      </c>
      <c r="I475" s="10">
        <f t="shared" si="39"/>
        <v>5528.6878521524368</v>
      </c>
    </row>
    <row r="476" spans="5:9" x14ac:dyDescent="0.25">
      <c r="E476" s="11">
        <f t="shared" si="38"/>
        <v>474</v>
      </c>
      <c r="F476" s="10">
        <f t="shared" si="35"/>
        <v>-1073.979300367899</v>
      </c>
      <c r="G476" s="10">
        <f t="shared" si="36"/>
        <v>1069.1468775739727</v>
      </c>
      <c r="H476" s="10">
        <f t="shared" si="37"/>
        <v>4.8324227939264004</v>
      </c>
      <c r="I476" s="10">
        <f t="shared" si="39"/>
        <v>4460.6979636243695</v>
      </c>
    </row>
    <row r="477" spans="5:9" x14ac:dyDescent="0.25">
      <c r="E477" s="11">
        <f t="shared" si="38"/>
        <v>475</v>
      </c>
      <c r="F477" s="10">
        <f t="shared" si="35"/>
        <v>-1073.979300367899</v>
      </c>
      <c r="G477" s="10">
        <f t="shared" si="36"/>
        <v>1070.3051200246778</v>
      </c>
      <c r="H477" s="10">
        <f t="shared" si="37"/>
        <v>3.6741803432212632</v>
      </c>
      <c r="I477" s="10">
        <f t="shared" si="39"/>
        <v>3391.5510860503969</v>
      </c>
    </row>
    <row r="478" spans="5:9" x14ac:dyDescent="0.25">
      <c r="E478" s="11">
        <f t="shared" si="38"/>
        <v>476</v>
      </c>
      <c r="F478" s="10">
        <f t="shared" si="35"/>
        <v>-1073.979300367899</v>
      </c>
      <c r="G478" s="10">
        <f t="shared" si="36"/>
        <v>1071.4646172380378</v>
      </c>
      <c r="H478" s="10">
        <f t="shared" si="37"/>
        <v>2.5146831298611954</v>
      </c>
      <c r="I478" s="10">
        <f t="shared" si="39"/>
        <v>2321.2459660257191</v>
      </c>
    </row>
    <row r="479" spans="5:9" x14ac:dyDescent="0.25">
      <c r="E479" s="11">
        <f t="shared" si="38"/>
        <v>477</v>
      </c>
      <c r="F479" s="10">
        <f t="shared" si="35"/>
        <v>-1073.979300367899</v>
      </c>
      <c r="G479" s="10">
        <f t="shared" si="36"/>
        <v>1072.6253705733791</v>
      </c>
      <c r="H479" s="10">
        <f t="shared" si="37"/>
        <v>1.353929794519988</v>
      </c>
      <c r="I479" s="10">
        <f t="shared" si="39"/>
        <v>1249.7813487876813</v>
      </c>
    </row>
    <row r="480" spans="5:9" x14ac:dyDescent="0.25">
      <c r="E480" s="11">
        <f t="shared" si="38"/>
        <v>478</v>
      </c>
      <c r="F480" s="10">
        <f t="shared" si="35"/>
        <v>-1073.979300367899</v>
      </c>
      <c r="G480" s="10">
        <f t="shared" si="36"/>
        <v>177.15597821430219</v>
      </c>
      <c r="H480" s="10">
        <f t="shared" si="37"/>
        <v>0.19191897639882738</v>
      </c>
      <c r="I480" s="10">
        <f t="shared" si="39"/>
        <v>177.15597821430219</v>
      </c>
    </row>
    <row r="481" spans="5:9" x14ac:dyDescent="0.25">
      <c r="E481" s="11">
        <f t="shared" si="38"/>
        <v>479</v>
      </c>
      <c r="F481" s="10">
        <f t="shared" si="35"/>
        <v>-1073.979300367899</v>
      </c>
      <c r="G481" s="10">
        <f t="shared" si="36"/>
        <v>0</v>
      </c>
      <c r="H481" s="10">
        <f t="shared" si="37"/>
        <v>0</v>
      </c>
      <c r="I481" s="10">
        <f t="shared" si="39"/>
        <v>0</v>
      </c>
    </row>
    <row r="482" spans="5:9" x14ac:dyDescent="0.25">
      <c r="E482" s="11">
        <f t="shared" si="38"/>
        <v>480</v>
      </c>
      <c r="F482" s="10">
        <f t="shared" si="35"/>
        <v>-1073.979300367899</v>
      </c>
      <c r="G482" s="10">
        <f t="shared" si="36"/>
        <v>0</v>
      </c>
      <c r="H482" s="10">
        <f t="shared" si="37"/>
        <v>0</v>
      </c>
      <c r="I482" s="10">
        <f t="shared" si="39"/>
        <v>0</v>
      </c>
    </row>
    <row r="483" spans="5:9" x14ac:dyDescent="0.25">
      <c r="E483" s="11" t="str">
        <f t="shared" si="38"/>
        <v/>
      </c>
      <c r="F483" s="10"/>
      <c r="G483" s="12">
        <f>SUM(G3:G482)</f>
        <v>400000.00000000023</v>
      </c>
    </row>
    <row r="484" spans="5:9" x14ac:dyDescent="0.25">
      <c r="E484" s="11" t="str">
        <f t="shared" si="38"/>
        <v/>
      </c>
    </row>
    <row r="485" spans="5:9" x14ac:dyDescent="0.25">
      <c r="E485" s="11" t="str">
        <f t="shared" si="38"/>
        <v/>
      </c>
    </row>
    <row r="486" spans="5:9" x14ac:dyDescent="0.25">
      <c r="E486" s="11" t="str">
        <f t="shared" si="38"/>
        <v/>
      </c>
    </row>
    <row r="487" spans="5:9" x14ac:dyDescent="0.25">
      <c r="E487" s="11" t="str">
        <f t="shared" si="38"/>
        <v/>
      </c>
    </row>
    <row r="488" spans="5:9" x14ac:dyDescent="0.25">
      <c r="E488" s="11" t="str">
        <f t="shared" si="38"/>
        <v/>
      </c>
    </row>
    <row r="489" spans="5:9" x14ac:dyDescent="0.25">
      <c r="E489" s="11" t="str">
        <f t="shared" si="38"/>
        <v/>
      </c>
    </row>
    <row r="490" spans="5:9" x14ac:dyDescent="0.25">
      <c r="E490" s="11" t="str">
        <f t="shared" si="38"/>
        <v/>
      </c>
    </row>
    <row r="491" spans="5:9" x14ac:dyDescent="0.25">
      <c r="E491" s="11" t="str">
        <f t="shared" si="38"/>
        <v/>
      </c>
    </row>
    <row r="492" spans="5:9" x14ac:dyDescent="0.25">
      <c r="E492" s="11" t="str">
        <f t="shared" si="38"/>
        <v/>
      </c>
    </row>
    <row r="493" spans="5:9" x14ac:dyDescent="0.25">
      <c r="E493" s="11" t="str">
        <f t="shared" si="38"/>
        <v/>
      </c>
    </row>
    <row r="494" spans="5:9" x14ac:dyDescent="0.25">
      <c r="E494" s="11" t="str">
        <f t="shared" si="38"/>
        <v/>
      </c>
    </row>
    <row r="495" spans="5:9" x14ac:dyDescent="0.25">
      <c r="E495" s="11" t="str">
        <f t="shared" si="38"/>
        <v/>
      </c>
    </row>
    <row r="496" spans="5:9" x14ac:dyDescent="0.25">
      <c r="E496" s="11" t="str">
        <f t="shared" si="38"/>
        <v/>
      </c>
    </row>
    <row r="497" spans="5:5" x14ac:dyDescent="0.25">
      <c r="E497" s="11" t="str">
        <f t="shared" si="38"/>
        <v/>
      </c>
    </row>
    <row r="498" spans="5:5" x14ac:dyDescent="0.25">
      <c r="E498" s="11" t="str">
        <f t="shared" si="38"/>
        <v/>
      </c>
    </row>
    <row r="499" spans="5:5" x14ac:dyDescent="0.25">
      <c r="E499" s="11" t="str">
        <f t="shared" si="38"/>
        <v/>
      </c>
    </row>
    <row r="500" spans="5:5" x14ac:dyDescent="0.25">
      <c r="E500" s="11" t="str">
        <f t="shared" si="38"/>
        <v/>
      </c>
    </row>
    <row r="501" spans="5:5" x14ac:dyDescent="0.25">
      <c r="E501" s="11" t="str">
        <f t="shared" si="38"/>
        <v/>
      </c>
    </row>
    <row r="502" spans="5:5" x14ac:dyDescent="0.25">
      <c r="E502" s="11" t="str">
        <f t="shared" si="38"/>
        <v/>
      </c>
    </row>
    <row r="503" spans="5:5" x14ac:dyDescent="0.25">
      <c r="E503" s="11" t="str">
        <f t="shared" si="38"/>
        <v/>
      </c>
    </row>
    <row r="504" spans="5:5" x14ac:dyDescent="0.25">
      <c r="E504" s="11" t="str">
        <f t="shared" si="38"/>
        <v/>
      </c>
    </row>
    <row r="505" spans="5:5" x14ac:dyDescent="0.25">
      <c r="E505" s="11" t="str">
        <f t="shared" si="38"/>
        <v/>
      </c>
    </row>
    <row r="506" spans="5:5" x14ac:dyDescent="0.25">
      <c r="E506" s="11" t="str">
        <f t="shared" si="38"/>
        <v/>
      </c>
    </row>
    <row r="507" spans="5:5" x14ac:dyDescent="0.25">
      <c r="E507" s="11" t="str">
        <f t="shared" si="38"/>
        <v/>
      </c>
    </row>
    <row r="508" spans="5:5" x14ac:dyDescent="0.25">
      <c r="E508" s="11" t="str">
        <f t="shared" si="38"/>
        <v/>
      </c>
    </row>
    <row r="509" spans="5:5" x14ac:dyDescent="0.25">
      <c r="E509" s="11" t="str">
        <f t="shared" si="38"/>
        <v/>
      </c>
    </row>
    <row r="510" spans="5:5" x14ac:dyDescent="0.25">
      <c r="E510" s="11" t="str">
        <f t="shared" si="38"/>
        <v/>
      </c>
    </row>
    <row r="511" spans="5:5" x14ac:dyDescent="0.25">
      <c r="E511" s="11" t="str">
        <f t="shared" si="38"/>
        <v/>
      </c>
    </row>
    <row r="512" spans="5:5" x14ac:dyDescent="0.25">
      <c r="E512" s="11" t="str">
        <f t="shared" si="38"/>
        <v/>
      </c>
    </row>
    <row r="513" spans="5:5" x14ac:dyDescent="0.25">
      <c r="E513" s="11" t="str">
        <f t="shared" si="38"/>
        <v/>
      </c>
    </row>
    <row r="514" spans="5:5" x14ac:dyDescent="0.25">
      <c r="E514" s="11" t="str">
        <f t="shared" si="38"/>
        <v/>
      </c>
    </row>
    <row r="515" spans="5:5" x14ac:dyDescent="0.25">
      <c r="E515" s="11" t="str">
        <f t="shared" si="38"/>
        <v/>
      </c>
    </row>
    <row r="516" spans="5:5" x14ac:dyDescent="0.25">
      <c r="E516" s="11" t="str">
        <f t="shared" si="38"/>
        <v/>
      </c>
    </row>
    <row r="517" spans="5:5" x14ac:dyDescent="0.25">
      <c r="E517" s="11" t="str">
        <f t="shared" ref="E517:E580" si="40">IF(E516&gt;=($C$4*12),"",E516+1)</f>
        <v/>
      </c>
    </row>
    <row r="518" spans="5:5" x14ac:dyDescent="0.25">
      <c r="E518" s="11" t="str">
        <f t="shared" si="40"/>
        <v/>
      </c>
    </row>
    <row r="519" spans="5:5" x14ac:dyDescent="0.25">
      <c r="E519" s="11" t="str">
        <f t="shared" si="40"/>
        <v/>
      </c>
    </row>
    <row r="520" spans="5:5" x14ac:dyDescent="0.25">
      <c r="E520" s="11" t="str">
        <f t="shared" si="40"/>
        <v/>
      </c>
    </row>
    <row r="521" spans="5:5" x14ac:dyDescent="0.25">
      <c r="E521" s="11" t="str">
        <f t="shared" si="40"/>
        <v/>
      </c>
    </row>
    <row r="522" spans="5:5" x14ac:dyDescent="0.25">
      <c r="E522" s="11" t="str">
        <f t="shared" si="40"/>
        <v/>
      </c>
    </row>
    <row r="523" spans="5:5" x14ac:dyDescent="0.25">
      <c r="E523" s="11" t="str">
        <f t="shared" si="40"/>
        <v/>
      </c>
    </row>
    <row r="524" spans="5:5" x14ac:dyDescent="0.25">
      <c r="E524" s="11" t="str">
        <f t="shared" si="40"/>
        <v/>
      </c>
    </row>
    <row r="525" spans="5:5" x14ac:dyDescent="0.25">
      <c r="E525" s="11" t="str">
        <f t="shared" si="40"/>
        <v/>
      </c>
    </row>
    <row r="526" spans="5:5" x14ac:dyDescent="0.25">
      <c r="E526" s="11" t="str">
        <f t="shared" si="40"/>
        <v/>
      </c>
    </row>
    <row r="527" spans="5:5" x14ac:dyDescent="0.25">
      <c r="E527" s="11" t="str">
        <f t="shared" si="40"/>
        <v/>
      </c>
    </row>
    <row r="528" spans="5:5" x14ac:dyDescent="0.25">
      <c r="E528" s="11" t="str">
        <f t="shared" si="40"/>
        <v/>
      </c>
    </row>
    <row r="529" spans="5:5" x14ac:dyDescent="0.25">
      <c r="E529" s="11" t="str">
        <f t="shared" si="40"/>
        <v/>
      </c>
    </row>
    <row r="530" spans="5:5" x14ac:dyDescent="0.25">
      <c r="E530" s="11" t="str">
        <f t="shared" si="40"/>
        <v/>
      </c>
    </row>
    <row r="531" spans="5:5" x14ac:dyDescent="0.25">
      <c r="E531" s="11" t="str">
        <f t="shared" si="40"/>
        <v/>
      </c>
    </row>
    <row r="532" spans="5:5" x14ac:dyDescent="0.25">
      <c r="E532" s="11" t="str">
        <f t="shared" si="40"/>
        <v/>
      </c>
    </row>
    <row r="533" spans="5:5" x14ac:dyDescent="0.25">
      <c r="E533" s="11" t="str">
        <f t="shared" si="40"/>
        <v/>
      </c>
    </row>
    <row r="534" spans="5:5" x14ac:dyDescent="0.25">
      <c r="E534" s="11" t="str">
        <f t="shared" si="40"/>
        <v/>
      </c>
    </row>
    <row r="535" spans="5:5" x14ac:dyDescent="0.25">
      <c r="E535" s="11" t="str">
        <f t="shared" si="40"/>
        <v/>
      </c>
    </row>
    <row r="536" spans="5:5" x14ac:dyDescent="0.25">
      <c r="E536" s="11" t="str">
        <f t="shared" si="40"/>
        <v/>
      </c>
    </row>
    <row r="537" spans="5:5" x14ac:dyDescent="0.25">
      <c r="E537" s="11" t="str">
        <f t="shared" si="40"/>
        <v/>
      </c>
    </row>
    <row r="538" spans="5:5" x14ac:dyDescent="0.25">
      <c r="E538" s="11" t="str">
        <f t="shared" si="40"/>
        <v/>
      </c>
    </row>
    <row r="539" spans="5:5" x14ac:dyDescent="0.25">
      <c r="E539" s="11" t="str">
        <f t="shared" si="40"/>
        <v/>
      </c>
    </row>
    <row r="540" spans="5:5" x14ac:dyDescent="0.25">
      <c r="E540" s="11" t="str">
        <f t="shared" si="40"/>
        <v/>
      </c>
    </row>
    <row r="541" spans="5:5" x14ac:dyDescent="0.25">
      <c r="E541" s="11" t="str">
        <f t="shared" si="40"/>
        <v/>
      </c>
    </row>
    <row r="542" spans="5:5" x14ac:dyDescent="0.25">
      <c r="E542" s="11" t="str">
        <f t="shared" si="40"/>
        <v/>
      </c>
    </row>
    <row r="543" spans="5:5" x14ac:dyDescent="0.25">
      <c r="E543" s="11" t="str">
        <f t="shared" si="40"/>
        <v/>
      </c>
    </row>
    <row r="544" spans="5:5" x14ac:dyDescent="0.25">
      <c r="E544" s="11" t="str">
        <f t="shared" si="40"/>
        <v/>
      </c>
    </row>
    <row r="545" spans="5:5" x14ac:dyDescent="0.25">
      <c r="E545" s="11" t="str">
        <f t="shared" si="40"/>
        <v/>
      </c>
    </row>
    <row r="546" spans="5:5" x14ac:dyDescent="0.25">
      <c r="E546" s="11" t="str">
        <f t="shared" si="40"/>
        <v/>
      </c>
    </row>
    <row r="547" spans="5:5" x14ac:dyDescent="0.25">
      <c r="E547" s="11" t="str">
        <f t="shared" si="40"/>
        <v/>
      </c>
    </row>
    <row r="548" spans="5:5" x14ac:dyDescent="0.25">
      <c r="E548" s="11" t="str">
        <f t="shared" si="40"/>
        <v/>
      </c>
    </row>
    <row r="549" spans="5:5" x14ac:dyDescent="0.25">
      <c r="E549" s="11" t="str">
        <f t="shared" si="40"/>
        <v/>
      </c>
    </row>
    <row r="550" spans="5:5" x14ac:dyDescent="0.25">
      <c r="E550" s="11" t="str">
        <f t="shared" si="40"/>
        <v/>
      </c>
    </row>
    <row r="551" spans="5:5" x14ac:dyDescent="0.25">
      <c r="E551" s="11" t="str">
        <f t="shared" si="40"/>
        <v/>
      </c>
    </row>
    <row r="552" spans="5:5" x14ac:dyDescent="0.25">
      <c r="E552" s="11" t="str">
        <f t="shared" si="40"/>
        <v/>
      </c>
    </row>
    <row r="553" spans="5:5" x14ac:dyDescent="0.25">
      <c r="E553" s="11" t="str">
        <f t="shared" si="40"/>
        <v/>
      </c>
    </row>
    <row r="554" spans="5:5" x14ac:dyDescent="0.25">
      <c r="E554" s="11" t="str">
        <f t="shared" si="40"/>
        <v/>
      </c>
    </row>
    <row r="555" spans="5:5" x14ac:dyDescent="0.25">
      <c r="E555" s="11" t="str">
        <f t="shared" si="40"/>
        <v/>
      </c>
    </row>
    <row r="556" spans="5:5" x14ac:dyDescent="0.25">
      <c r="E556" s="11" t="str">
        <f t="shared" si="40"/>
        <v/>
      </c>
    </row>
    <row r="557" spans="5:5" x14ac:dyDescent="0.25">
      <c r="E557" s="11" t="str">
        <f t="shared" si="40"/>
        <v/>
      </c>
    </row>
    <row r="558" spans="5:5" x14ac:dyDescent="0.25">
      <c r="E558" s="11" t="str">
        <f t="shared" si="40"/>
        <v/>
      </c>
    </row>
    <row r="559" spans="5:5" x14ac:dyDescent="0.25">
      <c r="E559" s="11" t="str">
        <f t="shared" si="40"/>
        <v/>
      </c>
    </row>
    <row r="560" spans="5:5" x14ac:dyDescent="0.25">
      <c r="E560" s="11" t="str">
        <f t="shared" si="40"/>
        <v/>
      </c>
    </row>
    <row r="561" spans="5:5" x14ac:dyDescent="0.25">
      <c r="E561" s="11" t="str">
        <f t="shared" si="40"/>
        <v/>
      </c>
    </row>
    <row r="562" spans="5:5" x14ac:dyDescent="0.25">
      <c r="E562" s="11" t="str">
        <f t="shared" si="40"/>
        <v/>
      </c>
    </row>
    <row r="563" spans="5:5" x14ac:dyDescent="0.25">
      <c r="E563" s="11" t="str">
        <f t="shared" si="40"/>
        <v/>
      </c>
    </row>
    <row r="564" spans="5:5" x14ac:dyDescent="0.25">
      <c r="E564" s="11" t="str">
        <f t="shared" si="40"/>
        <v/>
      </c>
    </row>
    <row r="565" spans="5:5" x14ac:dyDescent="0.25">
      <c r="E565" s="11" t="str">
        <f t="shared" si="40"/>
        <v/>
      </c>
    </row>
    <row r="566" spans="5:5" x14ac:dyDescent="0.25">
      <c r="E566" s="11" t="str">
        <f t="shared" si="40"/>
        <v/>
      </c>
    </row>
    <row r="567" spans="5:5" x14ac:dyDescent="0.25">
      <c r="E567" s="11" t="str">
        <f t="shared" si="40"/>
        <v/>
      </c>
    </row>
    <row r="568" spans="5:5" x14ac:dyDescent="0.25">
      <c r="E568" s="11" t="str">
        <f t="shared" si="40"/>
        <v/>
      </c>
    </row>
    <row r="569" spans="5:5" x14ac:dyDescent="0.25">
      <c r="E569" s="11" t="str">
        <f t="shared" si="40"/>
        <v/>
      </c>
    </row>
    <row r="570" spans="5:5" x14ac:dyDescent="0.25">
      <c r="E570" s="11" t="str">
        <f t="shared" si="40"/>
        <v/>
      </c>
    </row>
    <row r="571" spans="5:5" x14ac:dyDescent="0.25">
      <c r="E571" s="11" t="str">
        <f t="shared" si="40"/>
        <v/>
      </c>
    </row>
    <row r="572" spans="5:5" x14ac:dyDescent="0.25">
      <c r="E572" s="11" t="str">
        <f t="shared" si="40"/>
        <v/>
      </c>
    </row>
    <row r="573" spans="5:5" x14ac:dyDescent="0.25">
      <c r="E573" s="11" t="str">
        <f t="shared" si="40"/>
        <v/>
      </c>
    </row>
    <row r="574" spans="5:5" x14ac:dyDescent="0.25">
      <c r="E574" s="11" t="str">
        <f t="shared" si="40"/>
        <v/>
      </c>
    </row>
    <row r="575" spans="5:5" x14ac:dyDescent="0.25">
      <c r="E575" s="11" t="str">
        <f t="shared" si="40"/>
        <v/>
      </c>
    </row>
    <row r="576" spans="5:5" x14ac:dyDescent="0.25">
      <c r="E576" s="11" t="str">
        <f t="shared" si="40"/>
        <v/>
      </c>
    </row>
    <row r="577" spans="5:5" x14ac:dyDescent="0.25">
      <c r="E577" s="11" t="str">
        <f t="shared" si="40"/>
        <v/>
      </c>
    </row>
    <row r="578" spans="5:5" x14ac:dyDescent="0.25">
      <c r="E578" s="11" t="str">
        <f t="shared" si="40"/>
        <v/>
      </c>
    </row>
    <row r="579" spans="5:5" x14ac:dyDescent="0.25">
      <c r="E579" s="11" t="str">
        <f t="shared" si="40"/>
        <v/>
      </c>
    </row>
    <row r="580" spans="5:5" x14ac:dyDescent="0.25">
      <c r="E580" s="11" t="str">
        <f t="shared" si="40"/>
        <v/>
      </c>
    </row>
    <row r="581" spans="5:5" x14ac:dyDescent="0.25">
      <c r="E581" s="11" t="str">
        <f t="shared" ref="E581:E644" si="41">IF(E580&gt;=($C$4*12),"",E580+1)</f>
        <v/>
      </c>
    </row>
    <row r="582" spans="5:5" x14ac:dyDescent="0.25">
      <c r="E582" s="11" t="str">
        <f t="shared" si="41"/>
        <v/>
      </c>
    </row>
    <row r="583" spans="5:5" x14ac:dyDescent="0.25">
      <c r="E583" s="11" t="str">
        <f t="shared" si="41"/>
        <v/>
      </c>
    </row>
    <row r="584" spans="5:5" x14ac:dyDescent="0.25">
      <c r="E584" s="11" t="str">
        <f t="shared" si="41"/>
        <v/>
      </c>
    </row>
    <row r="585" spans="5:5" x14ac:dyDescent="0.25">
      <c r="E585" s="11" t="str">
        <f t="shared" si="41"/>
        <v/>
      </c>
    </row>
    <row r="586" spans="5:5" x14ac:dyDescent="0.25">
      <c r="E586" s="11" t="str">
        <f t="shared" si="41"/>
        <v/>
      </c>
    </row>
    <row r="587" spans="5:5" x14ac:dyDescent="0.25">
      <c r="E587" s="11" t="str">
        <f t="shared" si="41"/>
        <v/>
      </c>
    </row>
    <row r="588" spans="5:5" x14ac:dyDescent="0.25">
      <c r="E588" s="11" t="str">
        <f t="shared" si="41"/>
        <v/>
      </c>
    </row>
    <row r="589" spans="5:5" x14ac:dyDescent="0.25">
      <c r="E589" s="11" t="str">
        <f t="shared" si="41"/>
        <v/>
      </c>
    </row>
    <row r="590" spans="5:5" x14ac:dyDescent="0.25">
      <c r="E590" s="11" t="str">
        <f t="shared" si="41"/>
        <v/>
      </c>
    </row>
    <row r="591" spans="5:5" x14ac:dyDescent="0.25">
      <c r="E591" s="11" t="str">
        <f t="shared" si="41"/>
        <v/>
      </c>
    </row>
    <row r="592" spans="5:5" x14ac:dyDescent="0.25">
      <c r="E592" s="11" t="str">
        <f t="shared" si="41"/>
        <v/>
      </c>
    </row>
    <row r="593" spans="5:5" x14ac:dyDescent="0.25">
      <c r="E593" s="11" t="str">
        <f t="shared" si="41"/>
        <v/>
      </c>
    </row>
    <row r="594" spans="5:5" x14ac:dyDescent="0.25">
      <c r="E594" s="11" t="str">
        <f t="shared" si="41"/>
        <v/>
      </c>
    </row>
    <row r="595" spans="5:5" x14ac:dyDescent="0.25">
      <c r="E595" s="11" t="str">
        <f t="shared" si="41"/>
        <v/>
      </c>
    </row>
    <row r="596" spans="5:5" x14ac:dyDescent="0.25">
      <c r="E596" s="11" t="str">
        <f t="shared" si="41"/>
        <v/>
      </c>
    </row>
    <row r="597" spans="5:5" x14ac:dyDescent="0.25">
      <c r="E597" s="11" t="str">
        <f t="shared" si="41"/>
        <v/>
      </c>
    </row>
    <row r="598" spans="5:5" x14ac:dyDescent="0.25">
      <c r="E598" s="11" t="str">
        <f t="shared" si="41"/>
        <v/>
      </c>
    </row>
    <row r="599" spans="5:5" x14ac:dyDescent="0.25">
      <c r="E599" s="11" t="str">
        <f t="shared" si="41"/>
        <v/>
      </c>
    </row>
    <row r="600" spans="5:5" x14ac:dyDescent="0.25">
      <c r="E600" s="11" t="str">
        <f t="shared" si="41"/>
        <v/>
      </c>
    </row>
    <row r="601" spans="5:5" x14ac:dyDescent="0.25">
      <c r="E601" s="11" t="str">
        <f t="shared" si="41"/>
        <v/>
      </c>
    </row>
    <row r="602" spans="5:5" x14ac:dyDescent="0.25">
      <c r="E602" s="11" t="str">
        <f t="shared" si="41"/>
        <v/>
      </c>
    </row>
    <row r="603" spans="5:5" x14ac:dyDescent="0.25">
      <c r="E603" s="11" t="str">
        <f t="shared" si="41"/>
        <v/>
      </c>
    </row>
    <row r="604" spans="5:5" x14ac:dyDescent="0.25">
      <c r="E604" s="11" t="str">
        <f t="shared" si="41"/>
        <v/>
      </c>
    </row>
    <row r="605" spans="5:5" x14ac:dyDescent="0.25">
      <c r="E605" s="11" t="str">
        <f t="shared" si="41"/>
        <v/>
      </c>
    </row>
    <row r="606" spans="5:5" x14ac:dyDescent="0.25">
      <c r="E606" s="11" t="str">
        <f t="shared" si="41"/>
        <v/>
      </c>
    </row>
    <row r="607" spans="5:5" x14ac:dyDescent="0.25">
      <c r="E607" s="11" t="str">
        <f t="shared" si="41"/>
        <v/>
      </c>
    </row>
    <row r="608" spans="5:5" x14ac:dyDescent="0.25">
      <c r="E608" s="11" t="str">
        <f t="shared" si="41"/>
        <v/>
      </c>
    </row>
    <row r="609" spans="5:5" x14ac:dyDescent="0.25">
      <c r="E609" s="11" t="str">
        <f t="shared" si="41"/>
        <v/>
      </c>
    </row>
    <row r="610" spans="5:5" x14ac:dyDescent="0.25">
      <c r="E610" s="11" t="str">
        <f t="shared" si="41"/>
        <v/>
      </c>
    </row>
    <row r="611" spans="5:5" x14ac:dyDescent="0.25">
      <c r="E611" s="11" t="str">
        <f t="shared" si="41"/>
        <v/>
      </c>
    </row>
    <row r="612" spans="5:5" x14ac:dyDescent="0.25">
      <c r="E612" s="11" t="str">
        <f t="shared" si="41"/>
        <v/>
      </c>
    </row>
    <row r="613" spans="5:5" x14ac:dyDescent="0.25">
      <c r="E613" s="11" t="str">
        <f t="shared" si="41"/>
        <v/>
      </c>
    </row>
    <row r="614" spans="5:5" x14ac:dyDescent="0.25">
      <c r="E614" s="11" t="str">
        <f t="shared" si="41"/>
        <v/>
      </c>
    </row>
    <row r="615" spans="5:5" x14ac:dyDescent="0.25">
      <c r="E615" s="11" t="str">
        <f t="shared" si="41"/>
        <v/>
      </c>
    </row>
    <row r="616" spans="5:5" x14ac:dyDescent="0.25">
      <c r="E616" s="11" t="str">
        <f t="shared" si="41"/>
        <v/>
      </c>
    </row>
    <row r="617" spans="5:5" x14ac:dyDescent="0.25">
      <c r="E617" s="11" t="str">
        <f t="shared" si="41"/>
        <v/>
      </c>
    </row>
    <row r="618" spans="5:5" x14ac:dyDescent="0.25">
      <c r="E618" t="str">
        <f t="shared" si="41"/>
        <v/>
      </c>
    </row>
    <row r="619" spans="5:5" x14ac:dyDescent="0.25">
      <c r="E619" t="str">
        <f t="shared" si="41"/>
        <v/>
      </c>
    </row>
    <row r="620" spans="5:5" x14ac:dyDescent="0.25">
      <c r="E620" t="str">
        <f t="shared" si="41"/>
        <v/>
      </c>
    </row>
    <row r="621" spans="5:5" x14ac:dyDescent="0.25">
      <c r="E621" t="str">
        <f t="shared" si="41"/>
        <v/>
      </c>
    </row>
    <row r="622" spans="5:5" x14ac:dyDescent="0.25">
      <c r="E622" t="str">
        <f t="shared" si="41"/>
        <v/>
      </c>
    </row>
    <row r="623" spans="5:5" x14ac:dyDescent="0.25">
      <c r="E623" t="str">
        <f t="shared" si="41"/>
        <v/>
      </c>
    </row>
    <row r="624" spans="5:5" x14ac:dyDescent="0.25">
      <c r="E624" t="str">
        <f t="shared" si="41"/>
        <v/>
      </c>
    </row>
    <row r="625" spans="5:5" x14ac:dyDescent="0.25">
      <c r="E625" t="str">
        <f t="shared" si="41"/>
        <v/>
      </c>
    </row>
    <row r="626" spans="5:5" x14ac:dyDescent="0.25">
      <c r="E626" t="str">
        <f t="shared" si="41"/>
        <v/>
      </c>
    </row>
    <row r="627" spans="5:5" x14ac:dyDescent="0.25">
      <c r="E627" t="str">
        <f t="shared" si="41"/>
        <v/>
      </c>
    </row>
    <row r="628" spans="5:5" x14ac:dyDescent="0.25">
      <c r="E628" t="str">
        <f t="shared" si="41"/>
        <v/>
      </c>
    </row>
    <row r="629" spans="5:5" x14ac:dyDescent="0.25">
      <c r="E629" t="str">
        <f t="shared" si="41"/>
        <v/>
      </c>
    </row>
    <row r="630" spans="5:5" x14ac:dyDescent="0.25">
      <c r="E630" t="str">
        <f t="shared" si="41"/>
        <v/>
      </c>
    </row>
    <row r="631" spans="5:5" x14ac:dyDescent="0.25">
      <c r="E631" t="str">
        <f t="shared" si="41"/>
        <v/>
      </c>
    </row>
    <row r="632" spans="5:5" x14ac:dyDescent="0.25">
      <c r="E632" t="str">
        <f t="shared" si="41"/>
        <v/>
      </c>
    </row>
    <row r="633" spans="5:5" x14ac:dyDescent="0.25">
      <c r="E633" t="str">
        <f t="shared" si="41"/>
        <v/>
      </c>
    </row>
    <row r="634" spans="5:5" x14ac:dyDescent="0.25">
      <c r="E634" t="str">
        <f t="shared" si="41"/>
        <v/>
      </c>
    </row>
    <row r="635" spans="5:5" x14ac:dyDescent="0.25">
      <c r="E635" t="str">
        <f t="shared" si="41"/>
        <v/>
      </c>
    </row>
    <row r="636" spans="5:5" x14ac:dyDescent="0.25">
      <c r="E636" t="str">
        <f t="shared" si="41"/>
        <v/>
      </c>
    </row>
    <row r="637" spans="5:5" x14ac:dyDescent="0.25">
      <c r="E637" t="str">
        <f t="shared" si="41"/>
        <v/>
      </c>
    </row>
    <row r="638" spans="5:5" x14ac:dyDescent="0.25">
      <c r="E638" t="str">
        <f t="shared" si="41"/>
        <v/>
      </c>
    </row>
    <row r="639" spans="5:5" x14ac:dyDescent="0.25">
      <c r="E639" t="str">
        <f t="shared" si="41"/>
        <v/>
      </c>
    </row>
    <row r="640" spans="5:5" x14ac:dyDescent="0.25">
      <c r="E640" t="str">
        <f t="shared" si="41"/>
        <v/>
      </c>
    </row>
    <row r="641" spans="5:5" x14ac:dyDescent="0.25">
      <c r="E641" t="str">
        <f t="shared" si="41"/>
        <v/>
      </c>
    </row>
    <row r="642" spans="5:5" x14ac:dyDescent="0.25">
      <c r="E642" t="str">
        <f t="shared" si="41"/>
        <v/>
      </c>
    </row>
    <row r="643" spans="5:5" x14ac:dyDescent="0.25">
      <c r="E643" t="str">
        <f t="shared" si="41"/>
        <v/>
      </c>
    </row>
    <row r="644" spans="5:5" x14ac:dyDescent="0.25">
      <c r="E644" t="str">
        <f t="shared" si="41"/>
        <v/>
      </c>
    </row>
    <row r="645" spans="5:5" x14ac:dyDescent="0.25">
      <c r="E645" t="str">
        <f t="shared" ref="E645:E708" si="42">IF(E644&gt;=($C$4*12),"",E644+1)</f>
        <v/>
      </c>
    </row>
    <row r="646" spans="5:5" x14ac:dyDescent="0.25">
      <c r="E646" t="str">
        <f t="shared" si="42"/>
        <v/>
      </c>
    </row>
    <row r="647" spans="5:5" x14ac:dyDescent="0.25">
      <c r="E647" t="str">
        <f t="shared" si="42"/>
        <v/>
      </c>
    </row>
    <row r="648" spans="5:5" x14ac:dyDescent="0.25">
      <c r="E648" t="str">
        <f t="shared" si="42"/>
        <v/>
      </c>
    </row>
    <row r="649" spans="5:5" x14ac:dyDescent="0.25">
      <c r="E649" t="str">
        <f t="shared" si="42"/>
        <v/>
      </c>
    </row>
    <row r="650" spans="5:5" x14ac:dyDescent="0.25">
      <c r="E650" t="str">
        <f t="shared" si="42"/>
        <v/>
      </c>
    </row>
    <row r="651" spans="5:5" x14ac:dyDescent="0.25">
      <c r="E651" t="str">
        <f t="shared" si="42"/>
        <v/>
      </c>
    </row>
    <row r="652" spans="5:5" x14ac:dyDescent="0.25">
      <c r="E652" t="str">
        <f t="shared" si="42"/>
        <v/>
      </c>
    </row>
    <row r="653" spans="5:5" x14ac:dyDescent="0.25">
      <c r="E653" t="str">
        <f t="shared" si="42"/>
        <v/>
      </c>
    </row>
    <row r="654" spans="5:5" x14ac:dyDescent="0.25">
      <c r="E654" t="str">
        <f t="shared" si="42"/>
        <v/>
      </c>
    </row>
    <row r="655" spans="5:5" x14ac:dyDescent="0.25">
      <c r="E655" t="str">
        <f t="shared" si="42"/>
        <v/>
      </c>
    </row>
    <row r="656" spans="5:5" x14ac:dyDescent="0.25">
      <c r="E656" t="str">
        <f t="shared" si="42"/>
        <v/>
      </c>
    </row>
    <row r="657" spans="5:5" x14ac:dyDescent="0.25">
      <c r="E657" t="str">
        <f t="shared" si="42"/>
        <v/>
      </c>
    </row>
    <row r="658" spans="5:5" x14ac:dyDescent="0.25">
      <c r="E658" t="str">
        <f t="shared" si="42"/>
        <v/>
      </c>
    </row>
    <row r="659" spans="5:5" x14ac:dyDescent="0.25">
      <c r="E659" t="str">
        <f t="shared" si="42"/>
        <v/>
      </c>
    </row>
    <row r="660" spans="5:5" x14ac:dyDescent="0.25">
      <c r="E660" t="str">
        <f t="shared" si="42"/>
        <v/>
      </c>
    </row>
    <row r="661" spans="5:5" x14ac:dyDescent="0.25">
      <c r="E661" t="str">
        <f t="shared" si="42"/>
        <v/>
      </c>
    </row>
    <row r="662" spans="5:5" x14ac:dyDescent="0.25">
      <c r="E662" t="str">
        <f t="shared" si="42"/>
        <v/>
      </c>
    </row>
    <row r="663" spans="5:5" x14ac:dyDescent="0.25">
      <c r="E663" t="str">
        <f t="shared" si="42"/>
        <v/>
      </c>
    </row>
    <row r="664" spans="5:5" x14ac:dyDescent="0.25">
      <c r="E664" t="str">
        <f t="shared" si="42"/>
        <v/>
      </c>
    </row>
    <row r="665" spans="5:5" x14ac:dyDescent="0.25">
      <c r="E665" t="str">
        <f t="shared" si="42"/>
        <v/>
      </c>
    </row>
    <row r="666" spans="5:5" x14ac:dyDescent="0.25">
      <c r="E666" t="str">
        <f t="shared" si="42"/>
        <v/>
      </c>
    </row>
    <row r="667" spans="5:5" x14ac:dyDescent="0.25">
      <c r="E667" t="str">
        <f t="shared" si="42"/>
        <v/>
      </c>
    </row>
    <row r="668" spans="5:5" x14ac:dyDescent="0.25">
      <c r="E668" t="str">
        <f t="shared" si="42"/>
        <v/>
      </c>
    </row>
    <row r="669" spans="5:5" x14ac:dyDescent="0.25">
      <c r="E669" t="str">
        <f t="shared" si="42"/>
        <v/>
      </c>
    </row>
    <row r="670" spans="5:5" x14ac:dyDescent="0.25">
      <c r="E670" t="str">
        <f t="shared" si="42"/>
        <v/>
      </c>
    </row>
    <row r="671" spans="5:5" x14ac:dyDescent="0.25">
      <c r="E671" t="str">
        <f t="shared" si="42"/>
        <v/>
      </c>
    </row>
    <row r="672" spans="5:5" x14ac:dyDescent="0.25">
      <c r="E672" t="str">
        <f t="shared" si="42"/>
        <v/>
      </c>
    </row>
    <row r="673" spans="5:5" x14ac:dyDescent="0.25">
      <c r="E673" t="str">
        <f t="shared" si="42"/>
        <v/>
      </c>
    </row>
    <row r="674" spans="5:5" x14ac:dyDescent="0.25">
      <c r="E674" t="str">
        <f t="shared" si="42"/>
        <v/>
      </c>
    </row>
    <row r="675" spans="5:5" x14ac:dyDescent="0.25">
      <c r="E675" t="str">
        <f t="shared" si="42"/>
        <v/>
      </c>
    </row>
    <row r="676" spans="5:5" x14ac:dyDescent="0.25">
      <c r="E676" t="str">
        <f t="shared" si="42"/>
        <v/>
      </c>
    </row>
    <row r="677" spans="5:5" x14ac:dyDescent="0.25">
      <c r="E677" t="str">
        <f t="shared" si="42"/>
        <v/>
      </c>
    </row>
    <row r="678" spans="5:5" x14ac:dyDescent="0.25">
      <c r="E678" t="str">
        <f t="shared" si="42"/>
        <v/>
      </c>
    </row>
    <row r="679" spans="5:5" x14ac:dyDescent="0.25">
      <c r="E679" t="str">
        <f t="shared" si="42"/>
        <v/>
      </c>
    </row>
    <row r="680" spans="5:5" x14ac:dyDescent="0.25">
      <c r="E680" t="str">
        <f t="shared" si="42"/>
        <v/>
      </c>
    </row>
    <row r="681" spans="5:5" x14ac:dyDescent="0.25">
      <c r="E681" t="str">
        <f t="shared" si="42"/>
        <v/>
      </c>
    </row>
    <row r="682" spans="5:5" x14ac:dyDescent="0.25">
      <c r="E682" t="str">
        <f t="shared" si="42"/>
        <v/>
      </c>
    </row>
    <row r="683" spans="5:5" x14ac:dyDescent="0.25">
      <c r="E683" t="str">
        <f t="shared" si="42"/>
        <v/>
      </c>
    </row>
    <row r="684" spans="5:5" x14ac:dyDescent="0.25">
      <c r="E684" t="str">
        <f t="shared" si="42"/>
        <v/>
      </c>
    </row>
    <row r="685" spans="5:5" x14ac:dyDescent="0.25">
      <c r="E685" t="str">
        <f t="shared" si="42"/>
        <v/>
      </c>
    </row>
    <row r="686" spans="5:5" x14ac:dyDescent="0.25">
      <c r="E686" t="str">
        <f t="shared" si="42"/>
        <v/>
      </c>
    </row>
    <row r="687" spans="5:5" x14ac:dyDescent="0.25">
      <c r="E687" t="str">
        <f t="shared" si="42"/>
        <v/>
      </c>
    </row>
    <row r="688" spans="5:5" x14ac:dyDescent="0.25">
      <c r="E688" t="str">
        <f t="shared" si="42"/>
        <v/>
      </c>
    </row>
    <row r="689" spans="5:5" x14ac:dyDescent="0.25">
      <c r="E689" t="str">
        <f t="shared" si="42"/>
        <v/>
      </c>
    </row>
    <row r="690" spans="5:5" x14ac:dyDescent="0.25">
      <c r="E690" t="str">
        <f t="shared" si="42"/>
        <v/>
      </c>
    </row>
    <row r="691" spans="5:5" x14ac:dyDescent="0.25">
      <c r="E691" t="str">
        <f t="shared" si="42"/>
        <v/>
      </c>
    </row>
    <row r="692" spans="5:5" x14ac:dyDescent="0.25">
      <c r="E692" t="str">
        <f t="shared" si="42"/>
        <v/>
      </c>
    </row>
    <row r="693" spans="5:5" x14ac:dyDescent="0.25">
      <c r="E693" t="str">
        <f t="shared" si="42"/>
        <v/>
      </c>
    </row>
    <row r="694" spans="5:5" x14ac:dyDescent="0.25">
      <c r="E694" t="str">
        <f t="shared" si="42"/>
        <v/>
      </c>
    </row>
    <row r="695" spans="5:5" x14ac:dyDescent="0.25">
      <c r="E695" t="str">
        <f t="shared" si="42"/>
        <v/>
      </c>
    </row>
    <row r="696" spans="5:5" x14ac:dyDescent="0.25">
      <c r="E696" t="str">
        <f t="shared" si="42"/>
        <v/>
      </c>
    </row>
    <row r="697" spans="5:5" x14ac:dyDescent="0.25">
      <c r="E697" t="str">
        <f t="shared" si="42"/>
        <v/>
      </c>
    </row>
    <row r="698" spans="5:5" x14ac:dyDescent="0.25">
      <c r="E698" t="str">
        <f t="shared" si="42"/>
        <v/>
      </c>
    </row>
    <row r="699" spans="5:5" x14ac:dyDescent="0.25">
      <c r="E699" t="str">
        <f t="shared" si="42"/>
        <v/>
      </c>
    </row>
    <row r="700" spans="5:5" x14ac:dyDescent="0.25">
      <c r="E700" t="str">
        <f t="shared" si="42"/>
        <v/>
      </c>
    </row>
    <row r="701" spans="5:5" x14ac:dyDescent="0.25">
      <c r="E701" t="str">
        <f t="shared" si="42"/>
        <v/>
      </c>
    </row>
    <row r="702" spans="5:5" x14ac:dyDescent="0.25">
      <c r="E702" t="str">
        <f t="shared" si="42"/>
        <v/>
      </c>
    </row>
    <row r="703" spans="5:5" x14ac:dyDescent="0.25">
      <c r="E703" t="str">
        <f t="shared" si="42"/>
        <v/>
      </c>
    </row>
    <row r="704" spans="5:5" x14ac:dyDescent="0.25">
      <c r="E704" t="str">
        <f t="shared" si="42"/>
        <v/>
      </c>
    </row>
    <row r="705" spans="5:5" x14ac:dyDescent="0.25">
      <c r="E705" t="str">
        <f t="shared" si="42"/>
        <v/>
      </c>
    </row>
    <row r="706" spans="5:5" x14ac:dyDescent="0.25">
      <c r="E706" t="str">
        <f t="shared" si="42"/>
        <v/>
      </c>
    </row>
    <row r="707" spans="5:5" x14ac:dyDescent="0.25">
      <c r="E707" t="str">
        <f t="shared" si="42"/>
        <v/>
      </c>
    </row>
    <row r="708" spans="5:5" x14ac:dyDescent="0.25">
      <c r="E708" t="str">
        <f t="shared" si="42"/>
        <v/>
      </c>
    </row>
    <row r="709" spans="5:5" x14ac:dyDescent="0.25">
      <c r="E709" t="str">
        <f t="shared" ref="E709:E772" si="43">IF(E708&gt;=($C$4*12),"",E708+1)</f>
        <v/>
      </c>
    </row>
    <row r="710" spans="5:5" x14ac:dyDescent="0.25">
      <c r="E710" t="str">
        <f t="shared" si="43"/>
        <v/>
      </c>
    </row>
    <row r="711" spans="5:5" x14ac:dyDescent="0.25">
      <c r="E711" t="str">
        <f t="shared" si="43"/>
        <v/>
      </c>
    </row>
    <row r="712" spans="5:5" x14ac:dyDescent="0.25">
      <c r="E712" t="str">
        <f t="shared" si="43"/>
        <v/>
      </c>
    </row>
    <row r="713" spans="5:5" x14ac:dyDescent="0.25">
      <c r="E713" t="str">
        <f t="shared" si="43"/>
        <v/>
      </c>
    </row>
    <row r="714" spans="5:5" x14ac:dyDescent="0.25">
      <c r="E714" t="str">
        <f t="shared" si="43"/>
        <v/>
      </c>
    </row>
    <row r="715" spans="5:5" x14ac:dyDescent="0.25">
      <c r="E715" t="str">
        <f t="shared" si="43"/>
        <v/>
      </c>
    </row>
    <row r="716" spans="5:5" x14ac:dyDescent="0.25">
      <c r="E716" t="str">
        <f t="shared" si="43"/>
        <v/>
      </c>
    </row>
    <row r="717" spans="5:5" x14ac:dyDescent="0.25">
      <c r="E717" t="str">
        <f t="shared" si="43"/>
        <v/>
      </c>
    </row>
    <row r="718" spans="5:5" x14ac:dyDescent="0.25">
      <c r="E718" t="str">
        <f t="shared" si="43"/>
        <v/>
      </c>
    </row>
    <row r="719" spans="5:5" x14ac:dyDescent="0.25">
      <c r="E719" t="str">
        <f t="shared" si="43"/>
        <v/>
      </c>
    </row>
    <row r="720" spans="5:5" x14ac:dyDescent="0.25">
      <c r="E720" t="str">
        <f t="shared" si="43"/>
        <v/>
      </c>
    </row>
    <row r="721" spans="5:5" x14ac:dyDescent="0.25">
      <c r="E721" t="str">
        <f t="shared" si="43"/>
        <v/>
      </c>
    </row>
    <row r="722" spans="5:5" x14ac:dyDescent="0.25">
      <c r="E722" t="str">
        <f t="shared" si="43"/>
        <v/>
      </c>
    </row>
    <row r="723" spans="5:5" x14ac:dyDescent="0.25">
      <c r="E723" t="str">
        <f t="shared" si="43"/>
        <v/>
      </c>
    </row>
    <row r="724" spans="5:5" x14ac:dyDescent="0.25">
      <c r="E724" t="str">
        <f t="shared" si="43"/>
        <v/>
      </c>
    </row>
    <row r="725" spans="5:5" x14ac:dyDescent="0.25">
      <c r="E725" t="str">
        <f t="shared" si="43"/>
        <v/>
      </c>
    </row>
    <row r="726" spans="5:5" x14ac:dyDescent="0.25">
      <c r="E726" t="str">
        <f t="shared" si="43"/>
        <v/>
      </c>
    </row>
    <row r="727" spans="5:5" x14ac:dyDescent="0.25">
      <c r="E727" t="str">
        <f t="shared" si="43"/>
        <v/>
      </c>
    </row>
    <row r="728" spans="5:5" x14ac:dyDescent="0.25">
      <c r="E728" t="str">
        <f t="shared" si="43"/>
        <v/>
      </c>
    </row>
    <row r="729" spans="5:5" x14ac:dyDescent="0.25">
      <c r="E729" t="str">
        <f t="shared" si="43"/>
        <v/>
      </c>
    </row>
    <row r="730" spans="5:5" x14ac:dyDescent="0.25">
      <c r="E730" t="str">
        <f t="shared" si="43"/>
        <v/>
      </c>
    </row>
    <row r="731" spans="5:5" x14ac:dyDescent="0.25">
      <c r="E731" t="str">
        <f t="shared" si="43"/>
        <v/>
      </c>
    </row>
    <row r="732" spans="5:5" x14ac:dyDescent="0.25">
      <c r="E732" t="str">
        <f t="shared" si="43"/>
        <v/>
      </c>
    </row>
    <row r="733" spans="5:5" x14ac:dyDescent="0.25">
      <c r="E733" t="str">
        <f t="shared" si="43"/>
        <v/>
      </c>
    </row>
    <row r="734" spans="5:5" x14ac:dyDescent="0.25">
      <c r="E734" t="str">
        <f t="shared" si="43"/>
        <v/>
      </c>
    </row>
    <row r="735" spans="5:5" x14ac:dyDescent="0.25">
      <c r="E735" t="str">
        <f t="shared" si="43"/>
        <v/>
      </c>
    </row>
    <row r="736" spans="5:5" x14ac:dyDescent="0.25">
      <c r="E736" t="str">
        <f t="shared" si="43"/>
        <v/>
      </c>
    </row>
    <row r="737" spans="5:5" x14ac:dyDescent="0.25">
      <c r="E737" t="str">
        <f t="shared" si="43"/>
        <v/>
      </c>
    </row>
    <row r="738" spans="5:5" x14ac:dyDescent="0.25">
      <c r="E738" t="str">
        <f t="shared" si="43"/>
        <v/>
      </c>
    </row>
    <row r="739" spans="5:5" x14ac:dyDescent="0.25">
      <c r="E739" t="str">
        <f t="shared" si="43"/>
        <v/>
      </c>
    </row>
    <row r="740" spans="5:5" x14ac:dyDescent="0.25">
      <c r="E740" t="str">
        <f t="shared" si="43"/>
        <v/>
      </c>
    </row>
    <row r="741" spans="5:5" x14ac:dyDescent="0.25">
      <c r="E741" t="str">
        <f t="shared" si="43"/>
        <v/>
      </c>
    </row>
    <row r="742" spans="5:5" x14ac:dyDescent="0.25">
      <c r="E742" t="str">
        <f t="shared" si="43"/>
        <v/>
      </c>
    </row>
    <row r="743" spans="5:5" x14ac:dyDescent="0.25">
      <c r="E743" t="str">
        <f t="shared" si="43"/>
        <v/>
      </c>
    </row>
    <row r="744" spans="5:5" x14ac:dyDescent="0.25">
      <c r="E744" t="str">
        <f t="shared" si="43"/>
        <v/>
      </c>
    </row>
    <row r="745" spans="5:5" x14ac:dyDescent="0.25">
      <c r="E745" t="str">
        <f t="shared" si="43"/>
        <v/>
      </c>
    </row>
    <row r="746" spans="5:5" x14ac:dyDescent="0.25">
      <c r="E746" t="str">
        <f t="shared" si="43"/>
        <v/>
      </c>
    </row>
    <row r="747" spans="5:5" x14ac:dyDescent="0.25">
      <c r="E747" t="str">
        <f t="shared" si="43"/>
        <v/>
      </c>
    </row>
    <row r="748" spans="5:5" x14ac:dyDescent="0.25">
      <c r="E748" t="str">
        <f t="shared" si="43"/>
        <v/>
      </c>
    </row>
    <row r="749" spans="5:5" x14ac:dyDescent="0.25">
      <c r="E749" t="str">
        <f t="shared" si="43"/>
        <v/>
      </c>
    </row>
    <row r="750" spans="5:5" x14ac:dyDescent="0.25">
      <c r="E750" t="str">
        <f t="shared" si="43"/>
        <v/>
      </c>
    </row>
    <row r="751" spans="5:5" x14ac:dyDescent="0.25">
      <c r="E751" t="str">
        <f t="shared" si="43"/>
        <v/>
      </c>
    </row>
    <row r="752" spans="5:5" x14ac:dyDescent="0.25">
      <c r="E752" t="str">
        <f t="shared" si="43"/>
        <v/>
      </c>
    </row>
    <row r="753" spans="5:5" x14ac:dyDescent="0.25">
      <c r="E753" t="str">
        <f t="shared" si="43"/>
        <v/>
      </c>
    </row>
    <row r="754" spans="5:5" x14ac:dyDescent="0.25">
      <c r="E754" t="str">
        <f t="shared" si="43"/>
        <v/>
      </c>
    </row>
    <row r="755" spans="5:5" x14ac:dyDescent="0.25">
      <c r="E755" t="str">
        <f t="shared" si="43"/>
        <v/>
      </c>
    </row>
    <row r="756" spans="5:5" x14ac:dyDescent="0.25">
      <c r="E756" t="str">
        <f t="shared" si="43"/>
        <v/>
      </c>
    </row>
    <row r="757" spans="5:5" x14ac:dyDescent="0.25">
      <c r="E757" t="str">
        <f t="shared" si="43"/>
        <v/>
      </c>
    </row>
    <row r="758" spans="5:5" x14ac:dyDescent="0.25">
      <c r="E758" t="str">
        <f t="shared" si="43"/>
        <v/>
      </c>
    </row>
    <row r="759" spans="5:5" x14ac:dyDescent="0.25">
      <c r="E759" t="str">
        <f t="shared" si="43"/>
        <v/>
      </c>
    </row>
    <row r="760" spans="5:5" x14ac:dyDescent="0.25">
      <c r="E760" t="str">
        <f t="shared" si="43"/>
        <v/>
      </c>
    </row>
    <row r="761" spans="5:5" x14ac:dyDescent="0.25">
      <c r="E761" t="str">
        <f t="shared" si="43"/>
        <v/>
      </c>
    </row>
    <row r="762" spans="5:5" x14ac:dyDescent="0.25">
      <c r="E762" t="str">
        <f t="shared" si="43"/>
        <v/>
      </c>
    </row>
    <row r="763" spans="5:5" x14ac:dyDescent="0.25">
      <c r="E763" t="str">
        <f t="shared" si="43"/>
        <v/>
      </c>
    </row>
    <row r="764" spans="5:5" x14ac:dyDescent="0.25">
      <c r="E764" t="str">
        <f t="shared" si="43"/>
        <v/>
      </c>
    </row>
    <row r="765" spans="5:5" x14ac:dyDescent="0.25">
      <c r="E765" t="str">
        <f t="shared" si="43"/>
        <v/>
      </c>
    </row>
    <row r="766" spans="5:5" x14ac:dyDescent="0.25">
      <c r="E766" t="str">
        <f t="shared" si="43"/>
        <v/>
      </c>
    </row>
    <row r="767" spans="5:5" x14ac:dyDescent="0.25">
      <c r="E767" t="str">
        <f t="shared" si="43"/>
        <v/>
      </c>
    </row>
    <row r="768" spans="5:5" x14ac:dyDescent="0.25">
      <c r="E768" t="str">
        <f t="shared" si="43"/>
        <v/>
      </c>
    </row>
    <row r="769" spans="5:5" x14ac:dyDescent="0.25">
      <c r="E769" t="str">
        <f t="shared" si="43"/>
        <v/>
      </c>
    </row>
    <row r="770" spans="5:5" x14ac:dyDescent="0.25">
      <c r="E770" t="str">
        <f t="shared" si="43"/>
        <v/>
      </c>
    </row>
    <row r="771" spans="5:5" x14ac:dyDescent="0.25">
      <c r="E771" t="str">
        <f t="shared" si="43"/>
        <v/>
      </c>
    </row>
    <row r="772" spans="5:5" x14ac:dyDescent="0.25">
      <c r="E772" t="str">
        <f t="shared" si="43"/>
        <v/>
      </c>
    </row>
    <row r="773" spans="5:5" x14ac:dyDescent="0.25">
      <c r="E773" t="str">
        <f t="shared" ref="E773:E836" si="44">IF(E772&gt;=($C$4*12),"",E772+1)</f>
        <v/>
      </c>
    </row>
    <row r="774" spans="5:5" x14ac:dyDescent="0.25">
      <c r="E774" t="str">
        <f t="shared" si="44"/>
        <v/>
      </c>
    </row>
    <row r="775" spans="5:5" x14ac:dyDescent="0.25">
      <c r="E775" t="str">
        <f t="shared" si="44"/>
        <v/>
      </c>
    </row>
    <row r="776" spans="5:5" x14ac:dyDescent="0.25">
      <c r="E776" t="str">
        <f t="shared" si="44"/>
        <v/>
      </c>
    </row>
    <row r="777" spans="5:5" x14ac:dyDescent="0.25">
      <c r="E777" t="str">
        <f t="shared" si="44"/>
        <v/>
      </c>
    </row>
    <row r="778" spans="5:5" x14ac:dyDescent="0.25">
      <c r="E778" t="str">
        <f t="shared" si="44"/>
        <v/>
      </c>
    </row>
    <row r="779" spans="5:5" x14ac:dyDescent="0.25">
      <c r="E779" t="str">
        <f t="shared" si="44"/>
        <v/>
      </c>
    </row>
    <row r="780" spans="5:5" x14ac:dyDescent="0.25">
      <c r="E780" t="str">
        <f t="shared" si="44"/>
        <v/>
      </c>
    </row>
    <row r="781" spans="5:5" x14ac:dyDescent="0.25">
      <c r="E781" t="str">
        <f t="shared" si="44"/>
        <v/>
      </c>
    </row>
    <row r="782" spans="5:5" x14ac:dyDescent="0.25">
      <c r="E782" t="str">
        <f t="shared" si="44"/>
        <v/>
      </c>
    </row>
    <row r="783" spans="5:5" x14ac:dyDescent="0.25">
      <c r="E783" t="str">
        <f t="shared" si="44"/>
        <v/>
      </c>
    </row>
    <row r="784" spans="5:5" x14ac:dyDescent="0.25">
      <c r="E784" t="str">
        <f t="shared" si="44"/>
        <v/>
      </c>
    </row>
    <row r="785" spans="5:5" x14ac:dyDescent="0.25">
      <c r="E785" t="str">
        <f t="shared" si="44"/>
        <v/>
      </c>
    </row>
    <row r="786" spans="5:5" x14ac:dyDescent="0.25">
      <c r="E786" t="str">
        <f t="shared" si="44"/>
        <v/>
      </c>
    </row>
    <row r="787" spans="5:5" x14ac:dyDescent="0.25">
      <c r="E787" t="str">
        <f t="shared" si="44"/>
        <v/>
      </c>
    </row>
    <row r="788" spans="5:5" x14ac:dyDescent="0.25">
      <c r="E788" t="str">
        <f t="shared" si="44"/>
        <v/>
      </c>
    </row>
    <row r="789" spans="5:5" x14ac:dyDescent="0.25">
      <c r="E789" t="str">
        <f t="shared" si="44"/>
        <v/>
      </c>
    </row>
    <row r="790" spans="5:5" x14ac:dyDescent="0.25">
      <c r="E790" t="str">
        <f t="shared" si="44"/>
        <v/>
      </c>
    </row>
    <row r="791" spans="5:5" x14ac:dyDescent="0.25">
      <c r="E791" t="str">
        <f t="shared" si="44"/>
        <v/>
      </c>
    </row>
    <row r="792" spans="5:5" x14ac:dyDescent="0.25">
      <c r="E792" t="str">
        <f t="shared" si="44"/>
        <v/>
      </c>
    </row>
    <row r="793" spans="5:5" x14ac:dyDescent="0.25">
      <c r="E793" t="str">
        <f t="shared" si="44"/>
        <v/>
      </c>
    </row>
    <row r="794" spans="5:5" x14ac:dyDescent="0.25">
      <c r="E794" t="str">
        <f t="shared" si="44"/>
        <v/>
      </c>
    </row>
    <row r="795" spans="5:5" x14ac:dyDescent="0.25">
      <c r="E795" t="str">
        <f t="shared" si="44"/>
        <v/>
      </c>
    </row>
    <row r="796" spans="5:5" x14ac:dyDescent="0.25">
      <c r="E796" t="str">
        <f t="shared" si="44"/>
        <v/>
      </c>
    </row>
    <row r="797" spans="5:5" x14ac:dyDescent="0.25">
      <c r="E797" t="str">
        <f t="shared" si="44"/>
        <v/>
      </c>
    </row>
    <row r="798" spans="5:5" x14ac:dyDescent="0.25">
      <c r="E798" t="str">
        <f t="shared" si="44"/>
        <v/>
      </c>
    </row>
    <row r="799" spans="5:5" x14ac:dyDescent="0.25">
      <c r="E799" t="str">
        <f t="shared" si="44"/>
        <v/>
      </c>
    </row>
    <row r="800" spans="5:5" x14ac:dyDescent="0.25">
      <c r="E800" t="str">
        <f t="shared" si="44"/>
        <v/>
      </c>
    </row>
    <row r="801" spans="5:5" x14ac:dyDescent="0.25">
      <c r="E801" t="str">
        <f t="shared" si="44"/>
        <v/>
      </c>
    </row>
    <row r="802" spans="5:5" x14ac:dyDescent="0.25">
      <c r="E802" t="str">
        <f t="shared" si="44"/>
        <v/>
      </c>
    </row>
    <row r="803" spans="5:5" x14ac:dyDescent="0.25">
      <c r="E803" t="str">
        <f t="shared" si="44"/>
        <v/>
      </c>
    </row>
    <row r="804" spans="5:5" x14ac:dyDescent="0.25">
      <c r="E804" t="str">
        <f t="shared" si="44"/>
        <v/>
      </c>
    </row>
    <row r="805" spans="5:5" x14ac:dyDescent="0.25">
      <c r="E805" t="str">
        <f t="shared" si="44"/>
        <v/>
      </c>
    </row>
    <row r="806" spans="5:5" x14ac:dyDescent="0.25">
      <c r="E806" t="str">
        <f t="shared" si="44"/>
        <v/>
      </c>
    </row>
    <row r="807" spans="5:5" x14ac:dyDescent="0.25">
      <c r="E807" t="str">
        <f t="shared" si="44"/>
        <v/>
      </c>
    </row>
    <row r="808" spans="5:5" x14ac:dyDescent="0.25">
      <c r="E808" t="str">
        <f t="shared" si="44"/>
        <v/>
      </c>
    </row>
    <row r="809" spans="5:5" x14ac:dyDescent="0.25">
      <c r="E809" t="str">
        <f t="shared" si="44"/>
        <v/>
      </c>
    </row>
    <row r="810" spans="5:5" x14ac:dyDescent="0.25">
      <c r="E810" t="str">
        <f t="shared" si="44"/>
        <v/>
      </c>
    </row>
    <row r="811" spans="5:5" x14ac:dyDescent="0.25">
      <c r="E811" t="str">
        <f t="shared" si="44"/>
        <v/>
      </c>
    </row>
    <row r="812" spans="5:5" x14ac:dyDescent="0.25">
      <c r="E812" t="str">
        <f t="shared" si="44"/>
        <v/>
      </c>
    </row>
    <row r="813" spans="5:5" x14ac:dyDescent="0.25">
      <c r="E813" t="str">
        <f t="shared" si="44"/>
        <v/>
      </c>
    </row>
    <row r="814" spans="5:5" x14ac:dyDescent="0.25">
      <c r="E814" t="str">
        <f t="shared" si="44"/>
        <v/>
      </c>
    </row>
    <row r="815" spans="5:5" x14ac:dyDescent="0.25">
      <c r="E815" t="str">
        <f t="shared" si="44"/>
        <v/>
      </c>
    </row>
    <row r="816" spans="5:5" x14ac:dyDescent="0.25">
      <c r="E816" t="str">
        <f t="shared" si="44"/>
        <v/>
      </c>
    </row>
    <row r="817" spans="5:5" x14ac:dyDescent="0.25">
      <c r="E817" t="str">
        <f t="shared" si="44"/>
        <v/>
      </c>
    </row>
    <row r="818" spans="5:5" x14ac:dyDescent="0.25">
      <c r="E818" t="str">
        <f t="shared" si="44"/>
        <v/>
      </c>
    </row>
    <row r="819" spans="5:5" x14ac:dyDescent="0.25">
      <c r="E819" t="str">
        <f t="shared" si="44"/>
        <v/>
      </c>
    </row>
    <row r="820" spans="5:5" x14ac:dyDescent="0.25">
      <c r="E820" t="str">
        <f t="shared" si="44"/>
        <v/>
      </c>
    </row>
    <row r="821" spans="5:5" x14ac:dyDescent="0.25">
      <c r="E821" t="str">
        <f t="shared" si="44"/>
        <v/>
      </c>
    </row>
    <row r="822" spans="5:5" x14ac:dyDescent="0.25">
      <c r="E822" t="str">
        <f t="shared" si="44"/>
        <v/>
      </c>
    </row>
    <row r="823" spans="5:5" x14ac:dyDescent="0.25">
      <c r="E823" t="str">
        <f t="shared" si="44"/>
        <v/>
      </c>
    </row>
    <row r="824" spans="5:5" x14ac:dyDescent="0.25">
      <c r="E824" t="str">
        <f t="shared" si="44"/>
        <v/>
      </c>
    </row>
    <row r="825" spans="5:5" x14ac:dyDescent="0.25">
      <c r="E825" t="str">
        <f t="shared" si="44"/>
        <v/>
      </c>
    </row>
    <row r="826" spans="5:5" x14ac:dyDescent="0.25">
      <c r="E826" t="str">
        <f t="shared" si="44"/>
        <v/>
      </c>
    </row>
    <row r="827" spans="5:5" x14ac:dyDescent="0.25">
      <c r="E827" t="str">
        <f t="shared" si="44"/>
        <v/>
      </c>
    </row>
    <row r="828" spans="5:5" x14ac:dyDescent="0.25">
      <c r="E828" t="str">
        <f t="shared" si="44"/>
        <v/>
      </c>
    </row>
    <row r="829" spans="5:5" x14ac:dyDescent="0.25">
      <c r="E829" t="str">
        <f t="shared" si="44"/>
        <v/>
      </c>
    </row>
    <row r="830" spans="5:5" x14ac:dyDescent="0.25">
      <c r="E830" t="str">
        <f t="shared" si="44"/>
        <v/>
      </c>
    </row>
    <row r="831" spans="5:5" x14ac:dyDescent="0.25">
      <c r="E831" t="str">
        <f t="shared" si="44"/>
        <v/>
      </c>
    </row>
    <row r="832" spans="5:5" x14ac:dyDescent="0.25">
      <c r="E832" t="str">
        <f t="shared" si="44"/>
        <v/>
      </c>
    </row>
    <row r="833" spans="5:5" x14ac:dyDescent="0.25">
      <c r="E833" t="str">
        <f t="shared" si="44"/>
        <v/>
      </c>
    </row>
    <row r="834" spans="5:5" x14ac:dyDescent="0.25">
      <c r="E834" t="str">
        <f t="shared" si="44"/>
        <v/>
      </c>
    </row>
    <row r="835" spans="5:5" x14ac:dyDescent="0.25">
      <c r="E835" t="str">
        <f t="shared" si="44"/>
        <v/>
      </c>
    </row>
    <row r="836" spans="5:5" x14ac:dyDescent="0.25">
      <c r="E836" t="str">
        <f t="shared" si="44"/>
        <v/>
      </c>
    </row>
    <row r="837" spans="5:5" x14ac:dyDescent="0.25">
      <c r="E837" t="str">
        <f t="shared" ref="E837:E900" si="45">IF(E836&gt;=($C$4*12),"",E836+1)</f>
        <v/>
      </c>
    </row>
    <row r="838" spans="5:5" x14ac:dyDescent="0.25">
      <c r="E838" t="str">
        <f t="shared" si="45"/>
        <v/>
      </c>
    </row>
    <row r="839" spans="5:5" x14ac:dyDescent="0.25">
      <c r="E839" t="str">
        <f t="shared" si="45"/>
        <v/>
      </c>
    </row>
    <row r="840" spans="5:5" x14ac:dyDescent="0.25">
      <c r="E840" t="str">
        <f t="shared" si="45"/>
        <v/>
      </c>
    </row>
    <row r="841" spans="5:5" x14ac:dyDescent="0.25">
      <c r="E841" t="str">
        <f t="shared" si="45"/>
        <v/>
      </c>
    </row>
    <row r="842" spans="5:5" x14ac:dyDescent="0.25">
      <c r="E842" t="str">
        <f t="shared" si="45"/>
        <v/>
      </c>
    </row>
    <row r="843" spans="5:5" x14ac:dyDescent="0.25">
      <c r="E843" t="str">
        <f t="shared" si="45"/>
        <v/>
      </c>
    </row>
    <row r="844" spans="5:5" x14ac:dyDescent="0.25">
      <c r="E844" t="str">
        <f t="shared" si="45"/>
        <v/>
      </c>
    </row>
    <row r="845" spans="5:5" x14ac:dyDescent="0.25">
      <c r="E845" t="str">
        <f t="shared" si="45"/>
        <v/>
      </c>
    </row>
    <row r="846" spans="5:5" x14ac:dyDescent="0.25">
      <c r="E846" t="str">
        <f t="shared" si="45"/>
        <v/>
      </c>
    </row>
    <row r="847" spans="5:5" x14ac:dyDescent="0.25">
      <c r="E847" t="str">
        <f t="shared" si="45"/>
        <v/>
      </c>
    </row>
    <row r="848" spans="5:5" x14ac:dyDescent="0.25">
      <c r="E848" t="str">
        <f t="shared" si="45"/>
        <v/>
      </c>
    </row>
    <row r="849" spans="5:5" x14ac:dyDescent="0.25">
      <c r="E849" t="str">
        <f t="shared" si="45"/>
        <v/>
      </c>
    </row>
    <row r="850" spans="5:5" x14ac:dyDescent="0.25">
      <c r="E850" t="str">
        <f t="shared" si="45"/>
        <v/>
      </c>
    </row>
    <row r="851" spans="5:5" x14ac:dyDescent="0.25">
      <c r="E851" t="str">
        <f t="shared" si="45"/>
        <v/>
      </c>
    </row>
    <row r="852" spans="5:5" x14ac:dyDescent="0.25">
      <c r="E852" t="str">
        <f t="shared" si="45"/>
        <v/>
      </c>
    </row>
    <row r="853" spans="5:5" x14ac:dyDescent="0.25">
      <c r="E853" t="str">
        <f t="shared" si="45"/>
        <v/>
      </c>
    </row>
    <row r="854" spans="5:5" x14ac:dyDescent="0.25">
      <c r="E854" t="str">
        <f t="shared" si="45"/>
        <v/>
      </c>
    </row>
    <row r="855" spans="5:5" x14ac:dyDescent="0.25">
      <c r="E855" t="str">
        <f t="shared" si="45"/>
        <v/>
      </c>
    </row>
    <row r="856" spans="5:5" x14ac:dyDescent="0.25">
      <c r="E856" t="str">
        <f t="shared" si="45"/>
        <v/>
      </c>
    </row>
    <row r="857" spans="5:5" x14ac:dyDescent="0.25">
      <c r="E857" t="str">
        <f t="shared" si="45"/>
        <v/>
      </c>
    </row>
    <row r="858" spans="5:5" x14ac:dyDescent="0.25">
      <c r="E858" t="str">
        <f t="shared" si="45"/>
        <v/>
      </c>
    </row>
    <row r="859" spans="5:5" x14ac:dyDescent="0.25">
      <c r="E859" t="str">
        <f t="shared" si="45"/>
        <v/>
      </c>
    </row>
    <row r="860" spans="5:5" x14ac:dyDescent="0.25">
      <c r="E860" t="str">
        <f t="shared" si="45"/>
        <v/>
      </c>
    </row>
    <row r="861" spans="5:5" x14ac:dyDescent="0.25">
      <c r="E861" t="str">
        <f t="shared" si="45"/>
        <v/>
      </c>
    </row>
    <row r="862" spans="5:5" x14ac:dyDescent="0.25">
      <c r="E862" t="str">
        <f t="shared" si="45"/>
        <v/>
      </c>
    </row>
    <row r="863" spans="5:5" x14ac:dyDescent="0.25">
      <c r="E863" t="str">
        <f t="shared" si="45"/>
        <v/>
      </c>
    </row>
    <row r="864" spans="5:5" x14ac:dyDescent="0.25">
      <c r="E864" t="str">
        <f t="shared" si="45"/>
        <v/>
      </c>
    </row>
    <row r="865" spans="5:5" x14ac:dyDescent="0.25">
      <c r="E865" t="str">
        <f t="shared" si="45"/>
        <v/>
      </c>
    </row>
    <row r="866" spans="5:5" x14ac:dyDescent="0.25">
      <c r="E866" t="str">
        <f t="shared" si="45"/>
        <v/>
      </c>
    </row>
    <row r="867" spans="5:5" x14ac:dyDescent="0.25">
      <c r="E867" t="str">
        <f t="shared" si="45"/>
        <v/>
      </c>
    </row>
    <row r="868" spans="5:5" x14ac:dyDescent="0.25">
      <c r="E868" t="str">
        <f t="shared" si="45"/>
        <v/>
      </c>
    </row>
    <row r="869" spans="5:5" x14ac:dyDescent="0.25">
      <c r="E869" t="str">
        <f t="shared" si="45"/>
        <v/>
      </c>
    </row>
    <row r="870" spans="5:5" x14ac:dyDescent="0.25">
      <c r="E870" t="str">
        <f t="shared" si="45"/>
        <v/>
      </c>
    </row>
    <row r="871" spans="5:5" x14ac:dyDescent="0.25">
      <c r="E871" t="str">
        <f t="shared" si="45"/>
        <v/>
      </c>
    </row>
    <row r="872" spans="5:5" x14ac:dyDescent="0.25">
      <c r="E872" t="str">
        <f t="shared" si="45"/>
        <v/>
      </c>
    </row>
    <row r="873" spans="5:5" x14ac:dyDescent="0.25">
      <c r="E873" t="str">
        <f t="shared" si="45"/>
        <v/>
      </c>
    </row>
    <row r="874" spans="5:5" x14ac:dyDescent="0.25">
      <c r="E874" t="str">
        <f t="shared" si="45"/>
        <v/>
      </c>
    </row>
    <row r="875" spans="5:5" x14ac:dyDescent="0.25">
      <c r="E875" t="str">
        <f t="shared" si="45"/>
        <v/>
      </c>
    </row>
    <row r="876" spans="5:5" x14ac:dyDescent="0.25">
      <c r="E876" t="str">
        <f t="shared" si="45"/>
        <v/>
      </c>
    </row>
    <row r="877" spans="5:5" x14ac:dyDescent="0.25">
      <c r="E877" t="str">
        <f t="shared" si="45"/>
        <v/>
      </c>
    </row>
    <row r="878" spans="5:5" x14ac:dyDescent="0.25">
      <c r="E878" t="str">
        <f t="shared" si="45"/>
        <v/>
      </c>
    </row>
    <row r="879" spans="5:5" x14ac:dyDescent="0.25">
      <c r="E879" t="str">
        <f t="shared" si="45"/>
        <v/>
      </c>
    </row>
    <row r="880" spans="5:5" x14ac:dyDescent="0.25">
      <c r="E880" t="str">
        <f t="shared" si="45"/>
        <v/>
      </c>
    </row>
    <row r="881" spans="5:5" x14ac:dyDescent="0.25">
      <c r="E881" t="str">
        <f t="shared" si="45"/>
        <v/>
      </c>
    </row>
    <row r="882" spans="5:5" x14ac:dyDescent="0.25">
      <c r="E882" t="str">
        <f t="shared" si="45"/>
        <v/>
      </c>
    </row>
    <row r="883" spans="5:5" x14ac:dyDescent="0.25">
      <c r="E883" t="str">
        <f t="shared" si="45"/>
        <v/>
      </c>
    </row>
    <row r="884" spans="5:5" x14ac:dyDescent="0.25">
      <c r="E884" t="str">
        <f t="shared" si="45"/>
        <v/>
      </c>
    </row>
    <row r="885" spans="5:5" x14ac:dyDescent="0.25">
      <c r="E885" t="str">
        <f t="shared" si="45"/>
        <v/>
      </c>
    </row>
    <row r="886" spans="5:5" x14ac:dyDescent="0.25">
      <c r="E886" t="str">
        <f t="shared" si="45"/>
        <v/>
      </c>
    </row>
    <row r="887" spans="5:5" x14ac:dyDescent="0.25">
      <c r="E887" t="str">
        <f t="shared" si="45"/>
        <v/>
      </c>
    </row>
    <row r="888" spans="5:5" x14ac:dyDescent="0.25">
      <c r="E888" t="str">
        <f t="shared" si="45"/>
        <v/>
      </c>
    </row>
    <row r="889" spans="5:5" x14ac:dyDescent="0.25">
      <c r="E889" t="str">
        <f t="shared" si="45"/>
        <v/>
      </c>
    </row>
    <row r="890" spans="5:5" x14ac:dyDescent="0.25">
      <c r="E890" t="str">
        <f t="shared" si="45"/>
        <v/>
      </c>
    </row>
    <row r="891" spans="5:5" x14ac:dyDescent="0.25">
      <c r="E891" t="str">
        <f t="shared" si="45"/>
        <v/>
      </c>
    </row>
    <row r="892" spans="5:5" x14ac:dyDescent="0.25">
      <c r="E892" t="str">
        <f t="shared" si="45"/>
        <v/>
      </c>
    </row>
    <row r="893" spans="5:5" x14ac:dyDescent="0.25">
      <c r="E893" t="str">
        <f t="shared" si="45"/>
        <v/>
      </c>
    </row>
    <row r="894" spans="5:5" x14ac:dyDescent="0.25">
      <c r="E894" t="str">
        <f t="shared" si="45"/>
        <v/>
      </c>
    </row>
    <row r="895" spans="5:5" x14ac:dyDescent="0.25">
      <c r="E895" t="str">
        <f t="shared" si="45"/>
        <v/>
      </c>
    </row>
    <row r="896" spans="5:5" x14ac:dyDescent="0.25">
      <c r="E896" t="str">
        <f t="shared" si="45"/>
        <v/>
      </c>
    </row>
    <row r="897" spans="5:5" x14ac:dyDescent="0.25">
      <c r="E897" t="str">
        <f t="shared" si="45"/>
        <v/>
      </c>
    </row>
    <row r="898" spans="5:5" x14ac:dyDescent="0.25">
      <c r="E898" t="str">
        <f t="shared" si="45"/>
        <v/>
      </c>
    </row>
    <row r="899" spans="5:5" x14ac:dyDescent="0.25">
      <c r="E899" t="str">
        <f t="shared" si="45"/>
        <v/>
      </c>
    </row>
    <row r="900" spans="5:5" x14ac:dyDescent="0.25">
      <c r="E900" t="str">
        <f t="shared" si="45"/>
        <v/>
      </c>
    </row>
    <row r="901" spans="5:5" x14ac:dyDescent="0.25">
      <c r="E901" t="str">
        <f t="shared" ref="E901:E964" si="46">IF(E900&gt;=($C$4*12),"",E900+1)</f>
        <v/>
      </c>
    </row>
    <row r="902" spans="5:5" x14ac:dyDescent="0.25">
      <c r="E902" t="str">
        <f t="shared" si="46"/>
        <v/>
      </c>
    </row>
    <row r="903" spans="5:5" x14ac:dyDescent="0.25">
      <c r="E903" t="str">
        <f t="shared" si="46"/>
        <v/>
      </c>
    </row>
    <row r="904" spans="5:5" x14ac:dyDescent="0.25">
      <c r="E904" t="str">
        <f t="shared" si="46"/>
        <v/>
      </c>
    </row>
    <row r="905" spans="5:5" x14ac:dyDescent="0.25">
      <c r="E905" t="str">
        <f t="shared" si="46"/>
        <v/>
      </c>
    </row>
    <row r="906" spans="5:5" x14ac:dyDescent="0.25">
      <c r="E906" t="str">
        <f t="shared" si="46"/>
        <v/>
      </c>
    </row>
    <row r="907" spans="5:5" x14ac:dyDescent="0.25">
      <c r="E907" t="str">
        <f t="shared" si="46"/>
        <v/>
      </c>
    </row>
    <row r="908" spans="5:5" x14ac:dyDescent="0.25">
      <c r="E908" t="str">
        <f t="shared" si="46"/>
        <v/>
      </c>
    </row>
    <row r="909" spans="5:5" x14ac:dyDescent="0.25">
      <c r="E909" t="str">
        <f t="shared" si="46"/>
        <v/>
      </c>
    </row>
    <row r="910" spans="5:5" x14ac:dyDescent="0.25">
      <c r="E910" t="str">
        <f t="shared" si="46"/>
        <v/>
      </c>
    </row>
    <row r="911" spans="5:5" x14ac:dyDescent="0.25">
      <c r="E911" t="str">
        <f t="shared" si="46"/>
        <v/>
      </c>
    </row>
    <row r="912" spans="5:5" x14ac:dyDescent="0.25">
      <c r="E912" t="str">
        <f t="shared" si="46"/>
        <v/>
      </c>
    </row>
    <row r="913" spans="5:5" x14ac:dyDescent="0.25">
      <c r="E913" t="str">
        <f t="shared" si="46"/>
        <v/>
      </c>
    </row>
    <row r="914" spans="5:5" x14ac:dyDescent="0.25">
      <c r="E914" t="str">
        <f t="shared" si="46"/>
        <v/>
      </c>
    </row>
    <row r="915" spans="5:5" x14ac:dyDescent="0.25">
      <c r="E915" t="str">
        <f t="shared" si="46"/>
        <v/>
      </c>
    </row>
    <row r="916" spans="5:5" x14ac:dyDescent="0.25">
      <c r="E916" t="str">
        <f t="shared" si="46"/>
        <v/>
      </c>
    </row>
    <row r="917" spans="5:5" x14ac:dyDescent="0.25">
      <c r="E917" t="str">
        <f t="shared" si="46"/>
        <v/>
      </c>
    </row>
    <row r="918" spans="5:5" x14ac:dyDescent="0.25">
      <c r="E918" t="str">
        <f t="shared" si="46"/>
        <v/>
      </c>
    </row>
    <row r="919" spans="5:5" x14ac:dyDescent="0.25">
      <c r="E919" t="str">
        <f t="shared" si="46"/>
        <v/>
      </c>
    </row>
    <row r="920" spans="5:5" x14ac:dyDescent="0.25">
      <c r="E920" t="str">
        <f t="shared" si="46"/>
        <v/>
      </c>
    </row>
    <row r="921" spans="5:5" x14ac:dyDescent="0.25">
      <c r="E921" t="str">
        <f t="shared" si="46"/>
        <v/>
      </c>
    </row>
    <row r="922" spans="5:5" x14ac:dyDescent="0.25">
      <c r="E922" t="str">
        <f t="shared" si="46"/>
        <v/>
      </c>
    </row>
    <row r="923" spans="5:5" x14ac:dyDescent="0.25">
      <c r="E923" t="str">
        <f t="shared" si="46"/>
        <v/>
      </c>
    </row>
    <row r="924" spans="5:5" x14ac:dyDescent="0.25">
      <c r="E924" t="str">
        <f t="shared" si="46"/>
        <v/>
      </c>
    </row>
    <row r="925" spans="5:5" x14ac:dyDescent="0.25">
      <c r="E925" t="str">
        <f t="shared" si="46"/>
        <v/>
      </c>
    </row>
    <row r="926" spans="5:5" x14ac:dyDescent="0.25">
      <c r="E926" t="str">
        <f t="shared" si="46"/>
        <v/>
      </c>
    </row>
    <row r="927" spans="5:5" x14ac:dyDescent="0.25">
      <c r="E927" t="str">
        <f t="shared" si="46"/>
        <v/>
      </c>
    </row>
    <row r="928" spans="5:5" x14ac:dyDescent="0.25">
      <c r="E928" t="str">
        <f t="shared" si="46"/>
        <v/>
      </c>
    </row>
    <row r="929" spans="5:5" x14ac:dyDescent="0.25">
      <c r="E929" t="str">
        <f t="shared" si="46"/>
        <v/>
      </c>
    </row>
    <row r="930" spans="5:5" x14ac:dyDescent="0.25">
      <c r="E930" t="str">
        <f t="shared" si="46"/>
        <v/>
      </c>
    </row>
    <row r="931" spans="5:5" x14ac:dyDescent="0.25">
      <c r="E931" t="str">
        <f t="shared" si="46"/>
        <v/>
      </c>
    </row>
    <row r="932" spans="5:5" x14ac:dyDescent="0.25">
      <c r="E932" t="str">
        <f t="shared" si="46"/>
        <v/>
      </c>
    </row>
    <row r="933" spans="5:5" x14ac:dyDescent="0.25">
      <c r="E933" t="str">
        <f t="shared" si="46"/>
        <v/>
      </c>
    </row>
    <row r="934" spans="5:5" x14ac:dyDescent="0.25">
      <c r="E934" t="str">
        <f t="shared" si="46"/>
        <v/>
      </c>
    </row>
    <row r="935" spans="5:5" x14ac:dyDescent="0.25">
      <c r="E935" t="str">
        <f t="shared" si="46"/>
        <v/>
      </c>
    </row>
    <row r="936" spans="5:5" x14ac:dyDescent="0.25">
      <c r="E936" t="str">
        <f t="shared" si="46"/>
        <v/>
      </c>
    </row>
    <row r="937" spans="5:5" x14ac:dyDescent="0.25">
      <c r="E937" t="str">
        <f t="shared" si="46"/>
        <v/>
      </c>
    </row>
    <row r="938" spans="5:5" x14ac:dyDescent="0.25">
      <c r="E938" t="str">
        <f t="shared" si="46"/>
        <v/>
      </c>
    </row>
    <row r="939" spans="5:5" x14ac:dyDescent="0.25">
      <c r="E939" t="str">
        <f t="shared" si="46"/>
        <v/>
      </c>
    </row>
    <row r="940" spans="5:5" x14ac:dyDescent="0.25">
      <c r="E940" t="str">
        <f t="shared" si="46"/>
        <v/>
      </c>
    </row>
    <row r="941" spans="5:5" x14ac:dyDescent="0.25">
      <c r="E941" t="str">
        <f t="shared" si="46"/>
        <v/>
      </c>
    </row>
    <row r="942" spans="5:5" x14ac:dyDescent="0.25">
      <c r="E942" t="str">
        <f t="shared" si="46"/>
        <v/>
      </c>
    </row>
    <row r="943" spans="5:5" x14ac:dyDescent="0.25">
      <c r="E943" t="str">
        <f t="shared" si="46"/>
        <v/>
      </c>
    </row>
    <row r="944" spans="5:5" x14ac:dyDescent="0.25">
      <c r="E944" t="str">
        <f t="shared" si="46"/>
        <v/>
      </c>
    </row>
    <row r="945" spans="5:5" x14ac:dyDescent="0.25">
      <c r="E945" t="str">
        <f t="shared" si="46"/>
        <v/>
      </c>
    </row>
    <row r="946" spans="5:5" x14ac:dyDescent="0.25">
      <c r="E946" t="str">
        <f t="shared" si="46"/>
        <v/>
      </c>
    </row>
    <row r="947" spans="5:5" x14ac:dyDescent="0.25">
      <c r="E947" t="str">
        <f t="shared" si="46"/>
        <v/>
      </c>
    </row>
    <row r="948" spans="5:5" x14ac:dyDescent="0.25">
      <c r="E948" t="str">
        <f t="shared" si="46"/>
        <v/>
      </c>
    </row>
    <row r="949" spans="5:5" x14ac:dyDescent="0.25">
      <c r="E949" t="str">
        <f t="shared" si="46"/>
        <v/>
      </c>
    </row>
    <row r="950" spans="5:5" x14ac:dyDescent="0.25">
      <c r="E950" t="str">
        <f t="shared" si="46"/>
        <v/>
      </c>
    </row>
    <row r="951" spans="5:5" x14ac:dyDescent="0.25">
      <c r="E951" t="str">
        <f t="shared" si="46"/>
        <v/>
      </c>
    </row>
    <row r="952" spans="5:5" x14ac:dyDescent="0.25">
      <c r="E952" t="str">
        <f t="shared" si="46"/>
        <v/>
      </c>
    </row>
    <row r="953" spans="5:5" x14ac:dyDescent="0.25">
      <c r="E953" t="str">
        <f t="shared" si="46"/>
        <v/>
      </c>
    </row>
    <row r="954" spans="5:5" x14ac:dyDescent="0.25">
      <c r="E954" t="str">
        <f t="shared" si="46"/>
        <v/>
      </c>
    </row>
    <row r="955" spans="5:5" x14ac:dyDescent="0.25">
      <c r="E955" t="str">
        <f t="shared" si="46"/>
        <v/>
      </c>
    </row>
    <row r="956" spans="5:5" x14ac:dyDescent="0.25">
      <c r="E956" t="str">
        <f t="shared" si="46"/>
        <v/>
      </c>
    </row>
    <row r="957" spans="5:5" x14ac:dyDescent="0.25">
      <c r="E957" t="str">
        <f t="shared" si="46"/>
        <v/>
      </c>
    </row>
    <row r="958" spans="5:5" x14ac:dyDescent="0.25">
      <c r="E958" t="str">
        <f t="shared" si="46"/>
        <v/>
      </c>
    </row>
    <row r="959" spans="5:5" x14ac:dyDescent="0.25">
      <c r="E959" t="str">
        <f t="shared" si="46"/>
        <v/>
      </c>
    </row>
    <row r="960" spans="5:5" x14ac:dyDescent="0.25">
      <c r="E960" t="str">
        <f t="shared" si="46"/>
        <v/>
      </c>
    </row>
    <row r="961" spans="5:5" x14ac:dyDescent="0.25">
      <c r="E961" t="str">
        <f t="shared" si="46"/>
        <v/>
      </c>
    </row>
    <row r="962" spans="5:5" x14ac:dyDescent="0.25">
      <c r="E962" t="str">
        <f t="shared" si="46"/>
        <v/>
      </c>
    </row>
    <row r="963" spans="5:5" x14ac:dyDescent="0.25">
      <c r="E963" t="str">
        <f t="shared" si="46"/>
        <v/>
      </c>
    </row>
    <row r="964" spans="5:5" x14ac:dyDescent="0.25">
      <c r="E964" t="str">
        <f t="shared" si="46"/>
        <v/>
      </c>
    </row>
    <row r="965" spans="5:5" x14ac:dyDescent="0.25">
      <c r="E965" t="str">
        <f t="shared" ref="E965:E1028" si="47">IF(E964&gt;=($C$4*12),"",E964+1)</f>
        <v/>
      </c>
    </row>
    <row r="966" spans="5:5" x14ac:dyDescent="0.25">
      <c r="E966" t="str">
        <f t="shared" si="47"/>
        <v/>
      </c>
    </row>
    <row r="967" spans="5:5" x14ac:dyDescent="0.25">
      <c r="E967" t="str">
        <f t="shared" si="47"/>
        <v/>
      </c>
    </row>
    <row r="968" spans="5:5" x14ac:dyDescent="0.25">
      <c r="E968" t="str">
        <f t="shared" si="47"/>
        <v/>
      </c>
    </row>
    <row r="969" spans="5:5" x14ac:dyDescent="0.25">
      <c r="E969" t="str">
        <f t="shared" si="47"/>
        <v/>
      </c>
    </row>
    <row r="970" spans="5:5" x14ac:dyDescent="0.25">
      <c r="E970" t="str">
        <f t="shared" si="47"/>
        <v/>
      </c>
    </row>
    <row r="971" spans="5:5" x14ac:dyDescent="0.25">
      <c r="E971" t="str">
        <f t="shared" si="47"/>
        <v/>
      </c>
    </row>
    <row r="972" spans="5:5" x14ac:dyDescent="0.25">
      <c r="E972" t="str">
        <f t="shared" si="47"/>
        <v/>
      </c>
    </row>
    <row r="973" spans="5:5" x14ac:dyDescent="0.25">
      <c r="E973" t="str">
        <f t="shared" si="47"/>
        <v/>
      </c>
    </row>
    <row r="974" spans="5:5" x14ac:dyDescent="0.25">
      <c r="E974" t="str">
        <f t="shared" si="47"/>
        <v/>
      </c>
    </row>
    <row r="975" spans="5:5" x14ac:dyDescent="0.25">
      <c r="E975" t="str">
        <f t="shared" si="47"/>
        <v/>
      </c>
    </row>
    <row r="976" spans="5:5" x14ac:dyDescent="0.25">
      <c r="E976" t="str">
        <f t="shared" si="47"/>
        <v/>
      </c>
    </row>
    <row r="977" spans="5:5" x14ac:dyDescent="0.25">
      <c r="E977" t="str">
        <f t="shared" si="47"/>
        <v/>
      </c>
    </row>
    <row r="978" spans="5:5" x14ac:dyDescent="0.25">
      <c r="E978" t="str">
        <f t="shared" si="47"/>
        <v/>
      </c>
    </row>
    <row r="979" spans="5:5" x14ac:dyDescent="0.25">
      <c r="E979" t="str">
        <f t="shared" si="47"/>
        <v/>
      </c>
    </row>
    <row r="980" spans="5:5" x14ac:dyDescent="0.25">
      <c r="E980" t="str">
        <f t="shared" si="47"/>
        <v/>
      </c>
    </row>
    <row r="981" spans="5:5" x14ac:dyDescent="0.25">
      <c r="E981" t="str">
        <f t="shared" si="47"/>
        <v/>
      </c>
    </row>
    <row r="982" spans="5:5" x14ac:dyDescent="0.25">
      <c r="E982" t="str">
        <f t="shared" si="47"/>
        <v/>
      </c>
    </row>
    <row r="983" spans="5:5" x14ac:dyDescent="0.25">
      <c r="E983" t="str">
        <f t="shared" si="47"/>
        <v/>
      </c>
    </row>
    <row r="984" spans="5:5" x14ac:dyDescent="0.25">
      <c r="E984" t="str">
        <f t="shared" si="47"/>
        <v/>
      </c>
    </row>
    <row r="985" spans="5:5" x14ac:dyDescent="0.25">
      <c r="E985" t="str">
        <f t="shared" si="47"/>
        <v/>
      </c>
    </row>
    <row r="986" spans="5:5" x14ac:dyDescent="0.25">
      <c r="E986" t="str">
        <f t="shared" si="47"/>
        <v/>
      </c>
    </row>
    <row r="987" spans="5:5" x14ac:dyDescent="0.25">
      <c r="E987" t="str">
        <f t="shared" si="47"/>
        <v/>
      </c>
    </row>
    <row r="988" spans="5:5" x14ac:dyDescent="0.25">
      <c r="E988" t="str">
        <f t="shared" si="47"/>
        <v/>
      </c>
    </row>
    <row r="989" spans="5:5" x14ac:dyDescent="0.25">
      <c r="E989" t="str">
        <f t="shared" si="47"/>
        <v/>
      </c>
    </row>
    <row r="990" spans="5:5" x14ac:dyDescent="0.25">
      <c r="E990" t="str">
        <f t="shared" si="47"/>
        <v/>
      </c>
    </row>
    <row r="991" spans="5:5" x14ac:dyDescent="0.25">
      <c r="E991" t="str">
        <f t="shared" si="47"/>
        <v/>
      </c>
    </row>
    <row r="992" spans="5:5" x14ac:dyDescent="0.25">
      <c r="E992" t="str">
        <f t="shared" si="47"/>
        <v/>
      </c>
    </row>
    <row r="993" spans="5:5" x14ac:dyDescent="0.25">
      <c r="E993" t="str">
        <f t="shared" si="47"/>
        <v/>
      </c>
    </row>
    <row r="994" spans="5:5" x14ac:dyDescent="0.25">
      <c r="E994" t="str">
        <f t="shared" si="47"/>
        <v/>
      </c>
    </row>
    <row r="995" spans="5:5" x14ac:dyDescent="0.25">
      <c r="E995" t="str">
        <f t="shared" si="47"/>
        <v/>
      </c>
    </row>
    <row r="996" spans="5:5" x14ac:dyDescent="0.25">
      <c r="E996" t="str">
        <f t="shared" si="47"/>
        <v/>
      </c>
    </row>
    <row r="997" spans="5:5" x14ac:dyDescent="0.25">
      <c r="E997" t="str">
        <f t="shared" si="47"/>
        <v/>
      </c>
    </row>
    <row r="998" spans="5:5" x14ac:dyDescent="0.25">
      <c r="E998" t="str">
        <f t="shared" si="47"/>
        <v/>
      </c>
    </row>
    <row r="999" spans="5:5" x14ac:dyDescent="0.25">
      <c r="E999" t="str">
        <f t="shared" si="47"/>
        <v/>
      </c>
    </row>
    <row r="1000" spans="5:5" x14ac:dyDescent="0.25">
      <c r="E1000" t="str">
        <f t="shared" si="47"/>
        <v/>
      </c>
    </row>
    <row r="1001" spans="5:5" x14ac:dyDescent="0.25">
      <c r="E1001" t="str">
        <f t="shared" si="47"/>
        <v/>
      </c>
    </row>
    <row r="1002" spans="5:5" x14ac:dyDescent="0.25">
      <c r="E1002" t="str">
        <f t="shared" si="47"/>
        <v/>
      </c>
    </row>
    <row r="1003" spans="5:5" x14ac:dyDescent="0.25">
      <c r="E1003" t="str">
        <f t="shared" si="47"/>
        <v/>
      </c>
    </row>
    <row r="1004" spans="5:5" x14ac:dyDescent="0.25">
      <c r="E1004" t="str">
        <f t="shared" si="47"/>
        <v/>
      </c>
    </row>
    <row r="1005" spans="5:5" x14ac:dyDescent="0.25">
      <c r="E1005" t="str">
        <f t="shared" si="47"/>
        <v/>
      </c>
    </row>
    <row r="1006" spans="5:5" x14ac:dyDescent="0.25">
      <c r="E1006" t="str">
        <f t="shared" si="47"/>
        <v/>
      </c>
    </row>
    <row r="1007" spans="5:5" x14ac:dyDescent="0.25">
      <c r="E1007" t="str">
        <f t="shared" si="47"/>
        <v/>
      </c>
    </row>
    <row r="1008" spans="5:5" x14ac:dyDescent="0.25">
      <c r="E1008" t="str">
        <f t="shared" si="47"/>
        <v/>
      </c>
    </row>
    <row r="1009" spans="5:5" x14ac:dyDescent="0.25">
      <c r="E1009" t="str">
        <f t="shared" si="47"/>
        <v/>
      </c>
    </row>
    <row r="1010" spans="5:5" x14ac:dyDescent="0.25">
      <c r="E1010" t="str">
        <f t="shared" si="47"/>
        <v/>
      </c>
    </row>
    <row r="1011" spans="5:5" x14ac:dyDescent="0.25">
      <c r="E1011" t="str">
        <f t="shared" si="47"/>
        <v/>
      </c>
    </row>
    <row r="1012" spans="5:5" x14ac:dyDescent="0.25">
      <c r="E1012" t="str">
        <f t="shared" si="47"/>
        <v/>
      </c>
    </row>
    <row r="1013" spans="5:5" x14ac:dyDescent="0.25">
      <c r="E1013" t="str">
        <f t="shared" si="47"/>
        <v/>
      </c>
    </row>
    <row r="1014" spans="5:5" x14ac:dyDescent="0.25">
      <c r="E1014" t="str">
        <f t="shared" si="47"/>
        <v/>
      </c>
    </row>
    <row r="1015" spans="5:5" x14ac:dyDescent="0.25">
      <c r="E1015" t="str">
        <f t="shared" si="47"/>
        <v/>
      </c>
    </row>
    <row r="1016" spans="5:5" x14ac:dyDescent="0.25">
      <c r="E1016" t="str">
        <f t="shared" si="47"/>
        <v/>
      </c>
    </row>
    <row r="1017" spans="5:5" x14ac:dyDescent="0.25">
      <c r="E1017" t="str">
        <f t="shared" si="47"/>
        <v/>
      </c>
    </row>
    <row r="1018" spans="5:5" x14ac:dyDescent="0.25">
      <c r="E1018" t="str">
        <f t="shared" si="47"/>
        <v/>
      </c>
    </row>
    <row r="1019" spans="5:5" x14ac:dyDescent="0.25">
      <c r="E1019" t="str">
        <f t="shared" si="47"/>
        <v/>
      </c>
    </row>
    <row r="1020" spans="5:5" x14ac:dyDescent="0.25">
      <c r="E1020" t="str">
        <f t="shared" si="47"/>
        <v/>
      </c>
    </row>
    <row r="1021" spans="5:5" x14ac:dyDescent="0.25">
      <c r="E1021" t="str">
        <f t="shared" si="47"/>
        <v/>
      </c>
    </row>
    <row r="1022" spans="5:5" x14ac:dyDescent="0.25">
      <c r="E1022" t="str">
        <f t="shared" si="47"/>
        <v/>
      </c>
    </row>
    <row r="1023" spans="5:5" x14ac:dyDescent="0.25">
      <c r="E1023" t="str">
        <f t="shared" si="47"/>
        <v/>
      </c>
    </row>
    <row r="1024" spans="5:5" x14ac:dyDescent="0.25">
      <c r="E1024" t="str">
        <f t="shared" si="47"/>
        <v/>
      </c>
    </row>
    <row r="1025" spans="5:5" x14ac:dyDescent="0.25">
      <c r="E1025" t="str">
        <f t="shared" si="47"/>
        <v/>
      </c>
    </row>
    <row r="1026" spans="5:5" x14ac:dyDescent="0.25">
      <c r="E1026" t="str">
        <f t="shared" si="47"/>
        <v/>
      </c>
    </row>
    <row r="1027" spans="5:5" x14ac:dyDescent="0.25">
      <c r="E1027" t="str">
        <f t="shared" si="47"/>
        <v/>
      </c>
    </row>
    <row r="1028" spans="5:5" x14ac:dyDescent="0.25">
      <c r="E1028" t="str">
        <f t="shared" si="47"/>
        <v/>
      </c>
    </row>
    <row r="1029" spans="5:5" x14ac:dyDescent="0.25">
      <c r="E1029" t="str">
        <f t="shared" ref="E1029:E1092" si="48">IF(E1028&gt;=($C$4*12),"",E1028+1)</f>
        <v/>
      </c>
    </row>
    <row r="1030" spans="5:5" x14ac:dyDescent="0.25">
      <c r="E1030" t="str">
        <f t="shared" si="48"/>
        <v/>
      </c>
    </row>
    <row r="1031" spans="5:5" x14ac:dyDescent="0.25">
      <c r="E1031" t="str">
        <f t="shared" si="48"/>
        <v/>
      </c>
    </row>
    <row r="1032" spans="5:5" x14ac:dyDescent="0.25">
      <c r="E1032" t="str">
        <f t="shared" si="48"/>
        <v/>
      </c>
    </row>
    <row r="1033" spans="5:5" x14ac:dyDescent="0.25">
      <c r="E1033" t="str">
        <f t="shared" si="48"/>
        <v/>
      </c>
    </row>
    <row r="1034" spans="5:5" x14ac:dyDescent="0.25">
      <c r="E1034" t="str">
        <f t="shared" si="48"/>
        <v/>
      </c>
    </row>
    <row r="1035" spans="5:5" x14ac:dyDescent="0.25">
      <c r="E1035" t="str">
        <f t="shared" si="48"/>
        <v/>
      </c>
    </row>
    <row r="1036" spans="5:5" x14ac:dyDescent="0.25">
      <c r="E1036" t="str">
        <f t="shared" si="48"/>
        <v/>
      </c>
    </row>
    <row r="1037" spans="5:5" x14ac:dyDescent="0.25">
      <c r="E1037" t="str">
        <f t="shared" si="48"/>
        <v/>
      </c>
    </row>
    <row r="1038" spans="5:5" x14ac:dyDescent="0.25">
      <c r="E1038" t="str">
        <f t="shared" si="48"/>
        <v/>
      </c>
    </row>
    <row r="1039" spans="5:5" x14ac:dyDescent="0.25">
      <c r="E1039" t="str">
        <f t="shared" si="48"/>
        <v/>
      </c>
    </row>
    <row r="1040" spans="5:5" x14ac:dyDescent="0.25">
      <c r="E1040" t="str">
        <f t="shared" si="48"/>
        <v/>
      </c>
    </row>
    <row r="1041" spans="5:5" x14ac:dyDescent="0.25">
      <c r="E1041" t="str">
        <f t="shared" si="48"/>
        <v/>
      </c>
    </row>
    <row r="1042" spans="5:5" x14ac:dyDescent="0.25">
      <c r="E1042" t="str">
        <f t="shared" si="48"/>
        <v/>
      </c>
    </row>
    <row r="1043" spans="5:5" x14ac:dyDescent="0.25">
      <c r="E1043" t="str">
        <f t="shared" si="48"/>
        <v/>
      </c>
    </row>
    <row r="1044" spans="5:5" x14ac:dyDescent="0.25">
      <c r="E1044" t="str">
        <f t="shared" si="48"/>
        <v/>
      </c>
    </row>
    <row r="1045" spans="5:5" x14ac:dyDescent="0.25">
      <c r="E1045" t="str">
        <f t="shared" si="48"/>
        <v/>
      </c>
    </row>
    <row r="1046" spans="5:5" x14ac:dyDescent="0.25">
      <c r="E1046" t="str">
        <f t="shared" si="48"/>
        <v/>
      </c>
    </row>
    <row r="1047" spans="5:5" x14ac:dyDescent="0.25">
      <c r="E1047" t="str">
        <f t="shared" si="48"/>
        <v/>
      </c>
    </row>
    <row r="1048" spans="5:5" x14ac:dyDescent="0.25">
      <c r="E1048" t="str">
        <f t="shared" si="48"/>
        <v/>
      </c>
    </row>
    <row r="1049" spans="5:5" x14ac:dyDescent="0.25">
      <c r="E1049" t="str">
        <f t="shared" si="48"/>
        <v/>
      </c>
    </row>
    <row r="1050" spans="5:5" x14ac:dyDescent="0.25">
      <c r="E1050" t="str">
        <f t="shared" si="48"/>
        <v/>
      </c>
    </row>
    <row r="1051" spans="5:5" x14ac:dyDescent="0.25">
      <c r="E1051" t="str">
        <f t="shared" si="48"/>
        <v/>
      </c>
    </row>
    <row r="1052" spans="5:5" x14ac:dyDescent="0.25">
      <c r="E1052" t="str">
        <f t="shared" si="48"/>
        <v/>
      </c>
    </row>
    <row r="1053" spans="5:5" x14ac:dyDescent="0.25">
      <c r="E1053" t="str">
        <f t="shared" si="48"/>
        <v/>
      </c>
    </row>
    <row r="1054" spans="5:5" x14ac:dyDescent="0.25">
      <c r="E1054" t="str">
        <f t="shared" si="48"/>
        <v/>
      </c>
    </row>
    <row r="1055" spans="5:5" x14ac:dyDescent="0.25">
      <c r="E1055" t="str">
        <f t="shared" si="48"/>
        <v/>
      </c>
    </row>
    <row r="1056" spans="5:5" x14ac:dyDescent="0.25">
      <c r="E1056" t="str">
        <f t="shared" si="48"/>
        <v/>
      </c>
    </row>
    <row r="1057" spans="5:5" x14ac:dyDescent="0.25">
      <c r="E1057" t="str">
        <f t="shared" si="48"/>
        <v/>
      </c>
    </row>
    <row r="1058" spans="5:5" x14ac:dyDescent="0.25">
      <c r="E1058" t="str">
        <f t="shared" si="48"/>
        <v/>
      </c>
    </row>
    <row r="1059" spans="5:5" x14ac:dyDescent="0.25">
      <c r="E1059" t="str">
        <f t="shared" si="48"/>
        <v/>
      </c>
    </row>
    <row r="1060" spans="5:5" x14ac:dyDescent="0.25">
      <c r="E1060" t="str">
        <f t="shared" si="48"/>
        <v/>
      </c>
    </row>
    <row r="1061" spans="5:5" x14ac:dyDescent="0.25">
      <c r="E1061" t="str">
        <f t="shared" si="48"/>
        <v/>
      </c>
    </row>
    <row r="1062" spans="5:5" x14ac:dyDescent="0.25">
      <c r="E1062" t="str">
        <f t="shared" si="48"/>
        <v/>
      </c>
    </row>
    <row r="1063" spans="5:5" x14ac:dyDescent="0.25">
      <c r="E1063" t="str">
        <f t="shared" si="48"/>
        <v/>
      </c>
    </row>
    <row r="1064" spans="5:5" x14ac:dyDescent="0.25">
      <c r="E1064" t="str">
        <f t="shared" si="48"/>
        <v/>
      </c>
    </row>
    <row r="1065" spans="5:5" x14ac:dyDescent="0.25">
      <c r="E1065" t="str">
        <f t="shared" si="48"/>
        <v/>
      </c>
    </row>
    <row r="1066" spans="5:5" x14ac:dyDescent="0.25">
      <c r="E1066" t="str">
        <f t="shared" si="48"/>
        <v/>
      </c>
    </row>
    <row r="1067" spans="5:5" x14ac:dyDescent="0.25">
      <c r="E1067" t="str">
        <f t="shared" si="48"/>
        <v/>
      </c>
    </row>
    <row r="1068" spans="5:5" x14ac:dyDescent="0.25">
      <c r="E1068" t="str">
        <f t="shared" si="48"/>
        <v/>
      </c>
    </row>
    <row r="1069" spans="5:5" x14ac:dyDescent="0.25">
      <c r="E1069" t="str">
        <f t="shared" si="48"/>
        <v/>
      </c>
    </row>
    <row r="1070" spans="5:5" x14ac:dyDescent="0.25">
      <c r="E1070" t="str">
        <f t="shared" si="48"/>
        <v/>
      </c>
    </row>
    <row r="1071" spans="5:5" x14ac:dyDescent="0.25">
      <c r="E1071" t="str">
        <f t="shared" si="48"/>
        <v/>
      </c>
    </row>
    <row r="1072" spans="5:5" x14ac:dyDescent="0.25">
      <c r="E1072" t="str">
        <f t="shared" si="48"/>
        <v/>
      </c>
    </row>
    <row r="1073" spans="5:5" x14ac:dyDescent="0.25">
      <c r="E1073" t="str">
        <f t="shared" si="48"/>
        <v/>
      </c>
    </row>
    <row r="1074" spans="5:5" x14ac:dyDescent="0.25">
      <c r="E1074" t="str">
        <f t="shared" si="48"/>
        <v/>
      </c>
    </row>
    <row r="1075" spans="5:5" x14ac:dyDescent="0.25">
      <c r="E1075" t="str">
        <f t="shared" si="48"/>
        <v/>
      </c>
    </row>
    <row r="1076" spans="5:5" x14ac:dyDescent="0.25">
      <c r="E1076" t="str">
        <f t="shared" si="48"/>
        <v/>
      </c>
    </row>
    <row r="1077" spans="5:5" x14ac:dyDescent="0.25">
      <c r="E1077" t="str">
        <f t="shared" si="48"/>
        <v/>
      </c>
    </row>
    <row r="1078" spans="5:5" x14ac:dyDescent="0.25">
      <c r="E1078" t="str">
        <f t="shared" si="48"/>
        <v/>
      </c>
    </row>
    <row r="1079" spans="5:5" x14ac:dyDescent="0.25">
      <c r="E1079" t="str">
        <f t="shared" si="48"/>
        <v/>
      </c>
    </row>
    <row r="1080" spans="5:5" x14ac:dyDescent="0.25">
      <c r="E1080" t="str">
        <f t="shared" si="48"/>
        <v/>
      </c>
    </row>
    <row r="1081" spans="5:5" x14ac:dyDescent="0.25">
      <c r="E1081" t="str">
        <f t="shared" si="48"/>
        <v/>
      </c>
    </row>
    <row r="1082" spans="5:5" x14ac:dyDescent="0.25">
      <c r="E1082" t="str">
        <f t="shared" si="48"/>
        <v/>
      </c>
    </row>
    <row r="1083" spans="5:5" x14ac:dyDescent="0.25">
      <c r="E1083" t="str">
        <f t="shared" si="48"/>
        <v/>
      </c>
    </row>
    <row r="1084" spans="5:5" x14ac:dyDescent="0.25">
      <c r="E1084" t="str">
        <f t="shared" si="48"/>
        <v/>
      </c>
    </row>
    <row r="1085" spans="5:5" x14ac:dyDescent="0.25">
      <c r="E1085" t="str">
        <f t="shared" si="48"/>
        <v/>
      </c>
    </row>
    <row r="1086" spans="5:5" x14ac:dyDescent="0.25">
      <c r="E1086" t="str">
        <f t="shared" si="48"/>
        <v/>
      </c>
    </row>
    <row r="1087" spans="5:5" x14ac:dyDescent="0.25">
      <c r="E1087" t="str">
        <f t="shared" si="48"/>
        <v/>
      </c>
    </row>
    <row r="1088" spans="5:5" x14ac:dyDescent="0.25">
      <c r="E1088" t="str">
        <f t="shared" si="48"/>
        <v/>
      </c>
    </row>
    <row r="1089" spans="5:5" x14ac:dyDescent="0.25">
      <c r="E1089" t="str">
        <f t="shared" si="48"/>
        <v/>
      </c>
    </row>
    <row r="1090" spans="5:5" x14ac:dyDescent="0.25">
      <c r="E1090" t="str">
        <f t="shared" si="48"/>
        <v/>
      </c>
    </row>
    <row r="1091" spans="5:5" x14ac:dyDescent="0.25">
      <c r="E1091" t="str">
        <f t="shared" si="48"/>
        <v/>
      </c>
    </row>
    <row r="1092" spans="5:5" x14ac:dyDescent="0.25">
      <c r="E1092" t="str">
        <f t="shared" si="48"/>
        <v/>
      </c>
    </row>
    <row r="1093" spans="5:5" x14ac:dyDescent="0.25">
      <c r="E1093" t="str">
        <f t="shared" ref="E1093:E1131" si="49">IF(E1092&gt;=($C$4*12),"",E1092+1)</f>
        <v/>
      </c>
    </row>
    <row r="1094" spans="5:5" x14ac:dyDescent="0.25">
      <c r="E1094" t="str">
        <f t="shared" si="49"/>
        <v/>
      </c>
    </row>
    <row r="1095" spans="5:5" x14ac:dyDescent="0.25">
      <c r="E1095" t="str">
        <f t="shared" si="49"/>
        <v/>
      </c>
    </row>
    <row r="1096" spans="5:5" x14ac:dyDescent="0.25">
      <c r="E1096" t="str">
        <f t="shared" si="49"/>
        <v/>
      </c>
    </row>
    <row r="1097" spans="5:5" x14ac:dyDescent="0.25">
      <c r="E1097" t="str">
        <f t="shared" si="49"/>
        <v/>
      </c>
    </row>
    <row r="1098" spans="5:5" x14ac:dyDescent="0.25">
      <c r="E1098" t="str">
        <f t="shared" si="49"/>
        <v/>
      </c>
    </row>
    <row r="1099" spans="5:5" x14ac:dyDescent="0.25">
      <c r="E1099" t="str">
        <f t="shared" si="49"/>
        <v/>
      </c>
    </row>
    <row r="1100" spans="5:5" x14ac:dyDescent="0.25">
      <c r="E1100" t="str">
        <f t="shared" si="49"/>
        <v/>
      </c>
    </row>
    <row r="1101" spans="5:5" x14ac:dyDescent="0.25">
      <c r="E1101" t="str">
        <f t="shared" si="49"/>
        <v/>
      </c>
    </row>
    <row r="1102" spans="5:5" x14ac:dyDescent="0.25">
      <c r="E1102" t="str">
        <f t="shared" si="49"/>
        <v/>
      </c>
    </row>
    <row r="1103" spans="5:5" x14ac:dyDescent="0.25">
      <c r="E1103" t="str">
        <f t="shared" si="49"/>
        <v/>
      </c>
    </row>
    <row r="1104" spans="5:5" x14ac:dyDescent="0.25">
      <c r="E1104" t="str">
        <f t="shared" si="49"/>
        <v/>
      </c>
    </row>
    <row r="1105" spans="5:5" x14ac:dyDescent="0.25">
      <c r="E1105" t="str">
        <f t="shared" si="49"/>
        <v/>
      </c>
    </row>
    <row r="1106" spans="5:5" x14ac:dyDescent="0.25">
      <c r="E1106" t="str">
        <f t="shared" si="49"/>
        <v/>
      </c>
    </row>
    <row r="1107" spans="5:5" x14ac:dyDescent="0.25">
      <c r="E1107" t="str">
        <f t="shared" si="49"/>
        <v/>
      </c>
    </row>
    <row r="1108" spans="5:5" x14ac:dyDescent="0.25">
      <c r="E1108" t="str">
        <f t="shared" si="49"/>
        <v/>
      </c>
    </row>
    <row r="1109" spans="5:5" x14ac:dyDescent="0.25">
      <c r="E1109" t="str">
        <f t="shared" si="49"/>
        <v/>
      </c>
    </row>
    <row r="1110" spans="5:5" x14ac:dyDescent="0.25">
      <c r="E1110" t="str">
        <f t="shared" si="49"/>
        <v/>
      </c>
    </row>
    <row r="1111" spans="5:5" x14ac:dyDescent="0.25">
      <c r="E1111" t="str">
        <f t="shared" si="49"/>
        <v/>
      </c>
    </row>
    <row r="1112" spans="5:5" x14ac:dyDescent="0.25">
      <c r="E1112" t="str">
        <f t="shared" si="49"/>
        <v/>
      </c>
    </row>
    <row r="1113" spans="5:5" x14ac:dyDescent="0.25">
      <c r="E1113" t="str">
        <f t="shared" si="49"/>
        <v/>
      </c>
    </row>
    <row r="1114" spans="5:5" x14ac:dyDescent="0.25">
      <c r="E1114" t="str">
        <f t="shared" si="49"/>
        <v/>
      </c>
    </row>
    <row r="1115" spans="5:5" x14ac:dyDescent="0.25">
      <c r="E1115" t="str">
        <f t="shared" si="49"/>
        <v/>
      </c>
    </row>
    <row r="1116" spans="5:5" x14ac:dyDescent="0.25">
      <c r="E1116" t="str">
        <f t="shared" si="49"/>
        <v/>
      </c>
    </row>
    <row r="1117" spans="5:5" x14ac:dyDescent="0.25">
      <c r="E1117" t="str">
        <f t="shared" si="49"/>
        <v/>
      </c>
    </row>
    <row r="1118" spans="5:5" x14ac:dyDescent="0.25">
      <c r="E1118" t="str">
        <f t="shared" si="49"/>
        <v/>
      </c>
    </row>
    <row r="1119" spans="5:5" x14ac:dyDescent="0.25">
      <c r="E1119" t="str">
        <f t="shared" si="49"/>
        <v/>
      </c>
    </row>
    <row r="1120" spans="5:5" x14ac:dyDescent="0.25">
      <c r="E1120" t="str">
        <f t="shared" si="49"/>
        <v/>
      </c>
    </row>
    <row r="1121" spans="5:5" x14ac:dyDescent="0.25">
      <c r="E1121" t="str">
        <f t="shared" si="49"/>
        <v/>
      </c>
    </row>
    <row r="1122" spans="5:5" x14ac:dyDescent="0.25">
      <c r="E1122" t="str">
        <f t="shared" si="49"/>
        <v/>
      </c>
    </row>
    <row r="1123" spans="5:5" x14ac:dyDescent="0.25">
      <c r="E1123" t="str">
        <f t="shared" si="49"/>
        <v/>
      </c>
    </row>
    <row r="1124" spans="5:5" x14ac:dyDescent="0.25">
      <c r="E1124" t="str">
        <f t="shared" si="49"/>
        <v/>
      </c>
    </row>
    <row r="1125" spans="5:5" x14ac:dyDescent="0.25">
      <c r="E1125" t="str">
        <f t="shared" si="49"/>
        <v/>
      </c>
    </row>
    <row r="1126" spans="5:5" x14ac:dyDescent="0.25">
      <c r="E1126" t="str">
        <f t="shared" si="49"/>
        <v/>
      </c>
    </row>
    <row r="1127" spans="5:5" x14ac:dyDescent="0.25">
      <c r="E1127" t="str">
        <f t="shared" si="49"/>
        <v/>
      </c>
    </row>
    <row r="1128" spans="5:5" x14ac:dyDescent="0.25">
      <c r="E1128" t="str">
        <f t="shared" si="49"/>
        <v/>
      </c>
    </row>
    <row r="1129" spans="5:5" x14ac:dyDescent="0.25">
      <c r="E1129" t="str">
        <f t="shared" si="49"/>
        <v/>
      </c>
    </row>
    <row r="1130" spans="5:5" x14ac:dyDescent="0.25">
      <c r="E1130" t="str">
        <f t="shared" si="49"/>
        <v/>
      </c>
    </row>
    <row r="1131" spans="5:5" x14ac:dyDescent="0.25">
      <c r="E1131" t="str">
        <f t="shared" si="49"/>
        <v/>
      </c>
    </row>
  </sheetData>
  <hyperlinks>
    <hyperlink ref="L2" r:id="rId1" xr:uid="{9D226CBA-FC4D-4988-97CA-FE5C96FB3503}"/>
    <hyperlink ref="L3" r:id="rId2" xr:uid="{356E8F6F-D694-4BDB-B485-7F7C649799A1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5EDB-3989-454E-B87C-B0A7AF7F6AA0}">
  <dimension ref="B2:J1136"/>
  <sheetViews>
    <sheetView showGridLines="0" zoomScaleNormal="100" workbookViewId="0"/>
  </sheetViews>
  <sheetFormatPr defaultRowHeight="15" x14ac:dyDescent="0.25"/>
  <cols>
    <col min="1" max="1" width="1.7109375" customWidth="1"/>
    <col min="2" max="2" width="20.85546875" bestFit="1" customWidth="1"/>
    <col min="3" max="3" width="11.7109375" bestFit="1" customWidth="1"/>
    <col min="4" max="4" width="14" bestFit="1" customWidth="1"/>
    <col min="5" max="5" width="9.5703125" bestFit="1" customWidth="1"/>
    <col min="6" max="6" width="15.28515625" bestFit="1" customWidth="1"/>
    <col min="7" max="7" width="14" bestFit="1" customWidth="1"/>
    <col min="8" max="8" width="9.28515625" bestFit="1" customWidth="1"/>
    <col min="9" max="9" width="11.28515625" bestFit="1" customWidth="1"/>
    <col min="10" max="10" width="28.28515625" bestFit="1" customWidth="1"/>
  </cols>
  <sheetData>
    <row r="2" spans="2:10" x14ac:dyDescent="0.25">
      <c r="B2" s="13" t="s">
        <v>9</v>
      </c>
      <c r="C2" s="8">
        <v>400000</v>
      </c>
      <c r="I2" s="1" t="s">
        <v>25</v>
      </c>
      <c r="J2" s="17" t="s">
        <v>26</v>
      </c>
    </row>
    <row r="3" spans="2:10" x14ac:dyDescent="0.25">
      <c r="B3" s="13" t="s">
        <v>18</v>
      </c>
      <c r="C3" s="6">
        <v>1.2999999999999999E-2</v>
      </c>
      <c r="I3" s="1" t="s">
        <v>27</v>
      </c>
      <c r="J3" s="17" t="s">
        <v>28</v>
      </c>
    </row>
    <row r="4" spans="2:10" x14ac:dyDescent="0.25">
      <c r="B4" s="13" t="s">
        <v>11</v>
      </c>
      <c r="C4" s="1">
        <v>40</v>
      </c>
    </row>
    <row r="5" spans="2:10" x14ac:dyDescent="0.25">
      <c r="B5" s="13" t="s">
        <v>12</v>
      </c>
      <c r="C5" s="9">
        <f>ABS(PMT(C3,C4,C2)/12)</f>
        <v>1073.979300367899</v>
      </c>
    </row>
    <row r="7" spans="2:10" x14ac:dyDescent="0.25">
      <c r="B7" s="2" t="s">
        <v>13</v>
      </c>
      <c r="C7" s="2" t="s">
        <v>10</v>
      </c>
      <c r="D7" s="2" t="s">
        <v>14</v>
      </c>
      <c r="E7" s="2" t="s">
        <v>15</v>
      </c>
      <c r="F7" s="2" t="s">
        <v>17</v>
      </c>
      <c r="G7" s="2" t="s">
        <v>16</v>
      </c>
    </row>
    <row r="8" spans="2:10" x14ac:dyDescent="0.25">
      <c r="B8" s="11">
        <v>1</v>
      </c>
      <c r="C8" s="10">
        <f>IF(B8&lt;&gt;"",PMT($C$3,$C$4,$C$2)/12,"")</f>
        <v>-1073.979300367899</v>
      </c>
      <c r="D8" s="10">
        <f>IF($C$5&lt;G8,-C8-E8,G8)</f>
        <v>640.64596703456573</v>
      </c>
      <c r="E8" s="10">
        <f>($C$3/12)*G8</f>
        <v>433.33333333333331</v>
      </c>
      <c r="F8" s="10"/>
      <c r="G8" s="8">
        <f>C2-F8</f>
        <v>400000</v>
      </c>
    </row>
    <row r="9" spans="2:10" x14ac:dyDescent="0.25">
      <c r="B9" s="11">
        <f>IF(B8&gt;=($C$4*12),"",B8+1)</f>
        <v>2</v>
      </c>
      <c r="C9" s="10">
        <f t="shared" ref="C9:C72" si="0">IF(B9&lt;&gt;"",PMT($C$3,$C$4,$C$2)/12,"")</f>
        <v>-1073.979300367899</v>
      </c>
      <c r="D9" s="10">
        <f t="shared" ref="D9:D72" si="1">IF($C$5&lt;G9,-C9-E9,G9)</f>
        <v>641.34000016551977</v>
      </c>
      <c r="E9" s="10">
        <f t="shared" ref="E9:E72" si="2">($C$3/12)*G9</f>
        <v>432.63930020237922</v>
      </c>
      <c r="F9" s="10">
        <v>500</v>
      </c>
      <c r="G9" s="10">
        <f>G8-D8-F8</f>
        <v>399359.35403296544</v>
      </c>
    </row>
    <row r="10" spans="2:10" x14ac:dyDescent="0.25">
      <c r="B10" s="11">
        <f t="shared" ref="B10:B73" si="3">IF(B9&gt;=($C$4*12),"",B9+1)</f>
        <v>3</v>
      </c>
      <c r="C10" s="10">
        <f t="shared" si="0"/>
        <v>-1073.979300367899</v>
      </c>
      <c r="D10" s="10">
        <f t="shared" si="1"/>
        <v>642.57645183236582</v>
      </c>
      <c r="E10" s="10">
        <f t="shared" si="2"/>
        <v>431.40284853553322</v>
      </c>
      <c r="F10" s="10"/>
      <c r="G10" s="10">
        <f t="shared" ref="G10:G73" si="4">G9-D9-F9</f>
        <v>398218.01403279993</v>
      </c>
    </row>
    <row r="11" spans="2:10" x14ac:dyDescent="0.25">
      <c r="B11" s="11">
        <f t="shared" si="3"/>
        <v>4</v>
      </c>
      <c r="C11" s="10">
        <f t="shared" si="0"/>
        <v>-1073.979300367899</v>
      </c>
      <c r="D11" s="10">
        <f t="shared" si="1"/>
        <v>643.27257632185081</v>
      </c>
      <c r="E11" s="10">
        <f t="shared" si="2"/>
        <v>430.70672404604818</v>
      </c>
      <c r="F11" s="10"/>
      <c r="G11" s="10">
        <f t="shared" si="4"/>
        <v>397575.43758096755</v>
      </c>
    </row>
    <row r="12" spans="2:10" x14ac:dyDescent="0.25">
      <c r="B12" s="11">
        <f t="shared" si="3"/>
        <v>5</v>
      </c>
      <c r="C12" s="10">
        <f t="shared" si="0"/>
        <v>-1073.979300367899</v>
      </c>
      <c r="D12" s="10">
        <f t="shared" si="1"/>
        <v>643.96945494619945</v>
      </c>
      <c r="E12" s="10">
        <f t="shared" si="2"/>
        <v>430.00984542169948</v>
      </c>
      <c r="F12" s="10"/>
      <c r="G12" s="10">
        <f t="shared" si="4"/>
        <v>396932.16500464571</v>
      </c>
    </row>
    <row r="13" spans="2:10" x14ac:dyDescent="0.25">
      <c r="B13" s="11">
        <f t="shared" si="3"/>
        <v>6</v>
      </c>
      <c r="C13" s="10">
        <f t="shared" si="0"/>
        <v>-1073.979300367899</v>
      </c>
      <c r="D13" s="10">
        <f t="shared" si="1"/>
        <v>644.66708852239117</v>
      </c>
      <c r="E13" s="10">
        <f t="shared" si="2"/>
        <v>429.31221184550782</v>
      </c>
      <c r="F13" s="10"/>
      <c r="G13" s="10">
        <f t="shared" si="4"/>
        <v>396288.19554969954</v>
      </c>
    </row>
    <row r="14" spans="2:10" x14ac:dyDescent="0.25">
      <c r="B14" s="11">
        <f t="shared" si="3"/>
        <v>7</v>
      </c>
      <c r="C14" s="10">
        <f t="shared" si="0"/>
        <v>-1073.979300367899</v>
      </c>
      <c r="D14" s="10">
        <f t="shared" si="1"/>
        <v>645.36547786829044</v>
      </c>
      <c r="E14" s="10">
        <f t="shared" si="2"/>
        <v>428.61382249960855</v>
      </c>
      <c r="F14" s="10">
        <v>500</v>
      </c>
      <c r="G14" s="10">
        <f t="shared" si="4"/>
        <v>395643.52846117713</v>
      </c>
    </row>
    <row r="15" spans="2:10" x14ac:dyDescent="0.25">
      <c r="B15" s="11">
        <f t="shared" si="3"/>
        <v>8</v>
      </c>
      <c r="C15" s="10">
        <f t="shared" si="0"/>
        <v>-1073.979300367899</v>
      </c>
      <c r="D15" s="10">
        <f t="shared" si="1"/>
        <v>646.60629046931444</v>
      </c>
      <c r="E15" s="10">
        <f t="shared" si="2"/>
        <v>427.37300989858454</v>
      </c>
      <c r="F15" s="10"/>
      <c r="G15" s="10">
        <f t="shared" si="4"/>
        <v>394498.16298330884</v>
      </c>
    </row>
    <row r="16" spans="2:10" x14ac:dyDescent="0.25">
      <c r="B16" s="11">
        <f t="shared" si="3"/>
        <v>9</v>
      </c>
      <c r="C16" s="10">
        <f t="shared" si="0"/>
        <v>-1073.979300367899</v>
      </c>
      <c r="D16" s="10">
        <f t="shared" si="1"/>
        <v>647.30678061732283</v>
      </c>
      <c r="E16" s="10">
        <f t="shared" si="2"/>
        <v>426.67251975057616</v>
      </c>
      <c r="F16" s="10"/>
      <c r="G16" s="10">
        <f t="shared" si="4"/>
        <v>393851.55669283954</v>
      </c>
    </row>
    <row r="17" spans="2:7" x14ac:dyDescent="0.25">
      <c r="B17" s="11">
        <f t="shared" si="3"/>
        <v>10</v>
      </c>
      <c r="C17" s="10">
        <f t="shared" si="0"/>
        <v>-1073.979300367899</v>
      </c>
      <c r="D17" s="10">
        <f t="shared" si="1"/>
        <v>648.00802962965827</v>
      </c>
      <c r="E17" s="10">
        <f t="shared" si="2"/>
        <v>425.97127073824072</v>
      </c>
      <c r="F17" s="10"/>
      <c r="G17" s="10">
        <f t="shared" si="4"/>
        <v>393204.24991222221</v>
      </c>
    </row>
    <row r="18" spans="2:7" x14ac:dyDescent="0.25">
      <c r="B18" s="11">
        <f t="shared" si="3"/>
        <v>11</v>
      </c>
      <c r="C18" s="10">
        <f t="shared" si="0"/>
        <v>-1073.979300367899</v>
      </c>
      <c r="D18" s="10">
        <f t="shared" si="1"/>
        <v>648.71003832842371</v>
      </c>
      <c r="E18" s="10">
        <f t="shared" si="2"/>
        <v>425.26926203947522</v>
      </c>
      <c r="F18" s="10"/>
      <c r="G18" s="10">
        <f t="shared" si="4"/>
        <v>392556.24188259256</v>
      </c>
    </row>
    <row r="19" spans="2:7" x14ac:dyDescent="0.25">
      <c r="B19" s="11">
        <f t="shared" si="3"/>
        <v>12</v>
      </c>
      <c r="C19" s="10">
        <f t="shared" si="0"/>
        <v>-1073.979300367899</v>
      </c>
      <c r="D19" s="10">
        <f t="shared" si="1"/>
        <v>649.41280753661295</v>
      </c>
      <c r="E19" s="10">
        <f t="shared" si="2"/>
        <v>424.5664928312861</v>
      </c>
      <c r="F19" s="10"/>
      <c r="G19" s="10">
        <f t="shared" si="4"/>
        <v>391907.53184426413</v>
      </c>
    </row>
    <row r="20" spans="2:7" x14ac:dyDescent="0.25">
      <c r="B20" s="11">
        <f t="shared" si="3"/>
        <v>13</v>
      </c>
      <c r="C20" s="10">
        <f t="shared" si="0"/>
        <v>-1073.979300367899</v>
      </c>
      <c r="D20" s="10">
        <f t="shared" si="1"/>
        <v>650.11633807811086</v>
      </c>
      <c r="E20" s="10">
        <f t="shared" si="2"/>
        <v>423.86296228978813</v>
      </c>
      <c r="F20" s="10"/>
      <c r="G20" s="10">
        <f t="shared" si="4"/>
        <v>391258.11903672753</v>
      </c>
    </row>
    <row r="21" spans="2:7" x14ac:dyDescent="0.25">
      <c r="B21" s="11">
        <f t="shared" si="3"/>
        <v>14</v>
      </c>
      <c r="C21" s="10">
        <f t="shared" si="0"/>
        <v>-1073.979300367899</v>
      </c>
      <c r="D21" s="10">
        <f t="shared" si="1"/>
        <v>650.82063077769544</v>
      </c>
      <c r="E21" s="10">
        <f t="shared" si="2"/>
        <v>423.15866959020354</v>
      </c>
      <c r="F21" s="10"/>
      <c r="G21" s="10">
        <f t="shared" si="4"/>
        <v>390608.00269864942</v>
      </c>
    </row>
    <row r="22" spans="2:7" x14ac:dyDescent="0.25">
      <c r="B22" s="11">
        <f t="shared" si="3"/>
        <v>15</v>
      </c>
      <c r="C22" s="10">
        <f t="shared" si="0"/>
        <v>-1073.979300367899</v>
      </c>
      <c r="D22" s="10">
        <f t="shared" si="1"/>
        <v>651.52568646103794</v>
      </c>
      <c r="E22" s="10">
        <f t="shared" si="2"/>
        <v>422.45361390686105</v>
      </c>
      <c r="F22" s="10"/>
      <c r="G22" s="10">
        <f t="shared" si="4"/>
        <v>389957.18206787173</v>
      </c>
    </row>
    <row r="23" spans="2:7" x14ac:dyDescent="0.25">
      <c r="B23" s="11">
        <f t="shared" si="3"/>
        <v>16</v>
      </c>
      <c r="C23" s="10">
        <f t="shared" si="0"/>
        <v>-1073.979300367899</v>
      </c>
      <c r="D23" s="10">
        <f t="shared" si="1"/>
        <v>652.23150595470406</v>
      </c>
      <c r="E23" s="10">
        <f t="shared" si="2"/>
        <v>421.74779441319492</v>
      </c>
      <c r="F23" s="10"/>
      <c r="G23" s="10">
        <f t="shared" si="4"/>
        <v>389305.65638141072</v>
      </c>
    </row>
    <row r="24" spans="2:7" x14ac:dyDescent="0.25">
      <c r="B24" s="11">
        <f t="shared" si="3"/>
        <v>17</v>
      </c>
      <c r="C24" s="10">
        <f t="shared" si="0"/>
        <v>-1073.979300367899</v>
      </c>
      <c r="D24" s="10">
        <f t="shared" si="1"/>
        <v>652.93809008615494</v>
      </c>
      <c r="E24" s="10">
        <f t="shared" si="2"/>
        <v>421.04121028174399</v>
      </c>
      <c r="F24" s="10"/>
      <c r="G24" s="10">
        <f t="shared" si="4"/>
        <v>388653.42487545602</v>
      </c>
    </row>
    <row r="25" spans="2:7" x14ac:dyDescent="0.25">
      <c r="B25" s="11">
        <f t="shared" si="3"/>
        <v>18</v>
      </c>
      <c r="C25" s="10">
        <f t="shared" si="0"/>
        <v>-1073.979300367899</v>
      </c>
      <c r="D25" s="10">
        <f t="shared" si="1"/>
        <v>653.64543968374824</v>
      </c>
      <c r="E25" s="10">
        <f t="shared" si="2"/>
        <v>420.33386068415069</v>
      </c>
      <c r="F25" s="10"/>
      <c r="G25" s="10">
        <f t="shared" si="4"/>
        <v>388000.48678536987</v>
      </c>
    </row>
    <row r="26" spans="2:7" x14ac:dyDescent="0.25">
      <c r="B26" s="11">
        <f t="shared" si="3"/>
        <v>19</v>
      </c>
      <c r="C26" s="10">
        <f t="shared" si="0"/>
        <v>-1073.979300367899</v>
      </c>
      <c r="D26" s="10">
        <f t="shared" si="1"/>
        <v>654.35355557673904</v>
      </c>
      <c r="E26" s="10">
        <f t="shared" si="2"/>
        <v>419.62574479115995</v>
      </c>
      <c r="F26" s="10"/>
      <c r="G26" s="10">
        <f t="shared" si="4"/>
        <v>387346.84134568612</v>
      </c>
    </row>
    <row r="27" spans="2:7" x14ac:dyDescent="0.25">
      <c r="B27" s="11">
        <f t="shared" si="3"/>
        <v>20</v>
      </c>
      <c r="C27" s="10">
        <f t="shared" si="0"/>
        <v>-1073.979300367899</v>
      </c>
      <c r="D27" s="10">
        <f t="shared" si="1"/>
        <v>655.06243859528058</v>
      </c>
      <c r="E27" s="10">
        <f t="shared" si="2"/>
        <v>418.91686177261846</v>
      </c>
      <c r="F27" s="10"/>
      <c r="G27" s="10">
        <f t="shared" si="4"/>
        <v>386692.48779010936</v>
      </c>
    </row>
    <row r="28" spans="2:7" x14ac:dyDescent="0.25">
      <c r="B28" s="11">
        <f t="shared" si="3"/>
        <v>21</v>
      </c>
      <c r="C28" s="10">
        <f t="shared" si="0"/>
        <v>-1073.979300367899</v>
      </c>
      <c r="D28" s="10">
        <f t="shared" si="1"/>
        <v>655.77208957042535</v>
      </c>
      <c r="E28" s="10">
        <f t="shared" si="2"/>
        <v>418.20721079747358</v>
      </c>
      <c r="F28" s="10"/>
      <c r="G28" s="10">
        <f t="shared" si="4"/>
        <v>386037.42535151407</v>
      </c>
    </row>
    <row r="29" spans="2:7" x14ac:dyDescent="0.25">
      <c r="B29" s="11">
        <f t="shared" si="3"/>
        <v>22</v>
      </c>
      <c r="C29" s="10">
        <f t="shared" si="0"/>
        <v>-1073.979300367899</v>
      </c>
      <c r="D29" s="10">
        <f t="shared" si="1"/>
        <v>656.48250933412669</v>
      </c>
      <c r="E29" s="10">
        <f t="shared" si="2"/>
        <v>417.4967910337723</v>
      </c>
      <c r="F29" s="10"/>
      <c r="G29" s="10">
        <f t="shared" si="4"/>
        <v>385381.65326194366</v>
      </c>
    </row>
    <row r="30" spans="2:7" x14ac:dyDescent="0.25">
      <c r="B30" s="11">
        <f t="shared" si="3"/>
        <v>23</v>
      </c>
      <c r="C30" s="10">
        <f t="shared" si="0"/>
        <v>-1073.979300367899</v>
      </c>
      <c r="D30" s="10">
        <f t="shared" si="1"/>
        <v>657.19369871923868</v>
      </c>
      <c r="E30" s="10">
        <f t="shared" si="2"/>
        <v>416.78560164866036</v>
      </c>
      <c r="F30" s="10"/>
      <c r="G30" s="10">
        <f t="shared" si="4"/>
        <v>384725.17075260956</v>
      </c>
    </row>
    <row r="31" spans="2:7" x14ac:dyDescent="0.25">
      <c r="B31" s="11">
        <f t="shared" si="3"/>
        <v>24</v>
      </c>
      <c r="C31" s="10">
        <f t="shared" si="0"/>
        <v>-1073.979300367899</v>
      </c>
      <c r="D31" s="10">
        <f t="shared" si="1"/>
        <v>657.90565855951786</v>
      </c>
      <c r="E31" s="10">
        <f t="shared" si="2"/>
        <v>416.07364180838113</v>
      </c>
      <c r="F31" s="10"/>
      <c r="G31" s="10">
        <f t="shared" si="4"/>
        <v>384067.9770538903</v>
      </c>
    </row>
    <row r="32" spans="2:7" x14ac:dyDescent="0.25">
      <c r="B32" s="11">
        <f t="shared" si="3"/>
        <v>25</v>
      </c>
      <c r="C32" s="10">
        <f t="shared" si="0"/>
        <v>-1073.979300367899</v>
      </c>
      <c r="D32" s="10">
        <f t="shared" si="1"/>
        <v>658.618389689624</v>
      </c>
      <c r="E32" s="10">
        <f t="shared" si="2"/>
        <v>415.36091067827499</v>
      </c>
      <c r="F32" s="10"/>
      <c r="G32" s="10">
        <f t="shared" si="4"/>
        <v>383410.07139533077</v>
      </c>
    </row>
    <row r="33" spans="2:7" x14ac:dyDescent="0.25">
      <c r="B33" s="11">
        <f t="shared" si="3"/>
        <v>26</v>
      </c>
      <c r="C33" s="10">
        <f t="shared" si="0"/>
        <v>-1073.979300367899</v>
      </c>
      <c r="D33" s="10">
        <f t="shared" si="1"/>
        <v>659.33189294512113</v>
      </c>
      <c r="E33" s="10">
        <f t="shared" si="2"/>
        <v>414.64740742277792</v>
      </c>
      <c r="F33" s="10"/>
      <c r="G33" s="10">
        <f t="shared" si="4"/>
        <v>382751.45300564117</v>
      </c>
    </row>
    <row r="34" spans="2:7" x14ac:dyDescent="0.25">
      <c r="B34" s="11">
        <f t="shared" si="3"/>
        <v>27</v>
      </c>
      <c r="C34" s="10">
        <f t="shared" si="0"/>
        <v>-1073.979300367899</v>
      </c>
      <c r="D34" s="10">
        <f t="shared" si="1"/>
        <v>660.04616916247824</v>
      </c>
      <c r="E34" s="10">
        <f t="shared" si="2"/>
        <v>413.93313120542075</v>
      </c>
      <c r="F34" s="10"/>
      <c r="G34" s="10">
        <f t="shared" si="4"/>
        <v>382092.12111269607</v>
      </c>
    </row>
    <row r="35" spans="2:7" x14ac:dyDescent="0.25">
      <c r="B35" s="11">
        <f t="shared" si="3"/>
        <v>28</v>
      </c>
      <c r="C35" s="10">
        <f t="shared" si="0"/>
        <v>-1073.979300367899</v>
      </c>
      <c r="D35" s="10">
        <f t="shared" si="1"/>
        <v>660.76121917907096</v>
      </c>
      <c r="E35" s="10">
        <f t="shared" si="2"/>
        <v>413.21808118882802</v>
      </c>
      <c r="F35" s="10"/>
      <c r="G35" s="10">
        <f t="shared" si="4"/>
        <v>381432.07494353357</v>
      </c>
    </row>
    <row r="36" spans="2:7" x14ac:dyDescent="0.25">
      <c r="B36" s="11">
        <f t="shared" si="3"/>
        <v>29</v>
      </c>
      <c r="C36" s="10">
        <f t="shared" si="0"/>
        <v>-1073.979300367899</v>
      </c>
      <c r="D36" s="10">
        <f t="shared" si="1"/>
        <v>661.4770438331816</v>
      </c>
      <c r="E36" s="10">
        <f t="shared" si="2"/>
        <v>412.50225653471733</v>
      </c>
      <c r="F36" s="10"/>
      <c r="G36" s="10">
        <f t="shared" si="4"/>
        <v>380771.31372435449</v>
      </c>
    </row>
    <row r="37" spans="2:7" x14ac:dyDescent="0.25">
      <c r="B37" s="11">
        <f t="shared" si="3"/>
        <v>30</v>
      </c>
      <c r="C37" s="10">
        <f t="shared" si="0"/>
        <v>-1073.979300367899</v>
      </c>
      <c r="D37" s="10">
        <f t="shared" si="1"/>
        <v>662.1936439640009</v>
      </c>
      <c r="E37" s="10">
        <f t="shared" si="2"/>
        <v>411.78565640389809</v>
      </c>
      <c r="F37" s="10"/>
      <c r="G37" s="10">
        <f t="shared" si="4"/>
        <v>380109.83668052132</v>
      </c>
    </row>
    <row r="38" spans="2:7" x14ac:dyDescent="0.25">
      <c r="B38" s="11">
        <f t="shared" si="3"/>
        <v>31</v>
      </c>
      <c r="C38" s="10">
        <f t="shared" si="0"/>
        <v>-1073.979300367899</v>
      </c>
      <c r="D38" s="10">
        <f t="shared" si="1"/>
        <v>662.91102041162867</v>
      </c>
      <c r="E38" s="10">
        <f t="shared" si="2"/>
        <v>411.06827995627037</v>
      </c>
      <c r="F38" s="10"/>
      <c r="G38" s="10">
        <f t="shared" si="4"/>
        <v>379447.6430365573</v>
      </c>
    </row>
    <row r="39" spans="2:7" x14ac:dyDescent="0.25">
      <c r="B39" s="11">
        <f t="shared" si="3"/>
        <v>32</v>
      </c>
      <c r="C39" s="10">
        <f t="shared" si="0"/>
        <v>-1073.979300367899</v>
      </c>
      <c r="D39" s="10">
        <f t="shared" si="1"/>
        <v>663.62917401707455</v>
      </c>
      <c r="E39" s="10">
        <f t="shared" si="2"/>
        <v>410.35012635082444</v>
      </c>
      <c r="F39" s="10"/>
      <c r="G39" s="10">
        <f t="shared" si="4"/>
        <v>378784.73201614566</v>
      </c>
    </row>
    <row r="40" spans="2:7" x14ac:dyDescent="0.25">
      <c r="B40" s="11">
        <f t="shared" si="3"/>
        <v>33</v>
      </c>
      <c r="C40" s="10">
        <f t="shared" si="0"/>
        <v>-1073.979300367899</v>
      </c>
      <c r="D40" s="10">
        <f t="shared" si="1"/>
        <v>664.34810562225971</v>
      </c>
      <c r="E40" s="10">
        <f t="shared" si="2"/>
        <v>409.63119474563928</v>
      </c>
      <c r="F40" s="10"/>
      <c r="G40" s="10">
        <f t="shared" si="4"/>
        <v>378121.1028421286</v>
      </c>
    </row>
    <row r="41" spans="2:7" x14ac:dyDescent="0.25">
      <c r="B41" s="11">
        <f t="shared" si="3"/>
        <v>34</v>
      </c>
      <c r="C41" s="10">
        <f t="shared" si="0"/>
        <v>-1073.979300367899</v>
      </c>
      <c r="D41" s="10">
        <f t="shared" si="1"/>
        <v>665.06781607001722</v>
      </c>
      <c r="E41" s="10">
        <f t="shared" si="2"/>
        <v>408.91148429788183</v>
      </c>
      <c r="F41" s="10"/>
      <c r="G41" s="10">
        <f t="shared" si="4"/>
        <v>377456.75473650632</v>
      </c>
    </row>
    <row r="42" spans="2:7" x14ac:dyDescent="0.25">
      <c r="B42" s="11">
        <f t="shared" si="3"/>
        <v>35</v>
      </c>
      <c r="C42" s="10">
        <f t="shared" si="0"/>
        <v>-1073.979300367899</v>
      </c>
      <c r="D42" s="10">
        <f t="shared" si="1"/>
        <v>665.78830620409303</v>
      </c>
      <c r="E42" s="10">
        <f t="shared" si="2"/>
        <v>408.19099416380601</v>
      </c>
      <c r="F42" s="10"/>
      <c r="G42" s="10">
        <f t="shared" si="4"/>
        <v>376791.68692043633</v>
      </c>
    </row>
    <row r="43" spans="2:7" x14ac:dyDescent="0.25">
      <c r="B43" s="11">
        <f t="shared" si="3"/>
        <v>36</v>
      </c>
      <c r="C43" s="10">
        <f t="shared" si="0"/>
        <v>-1073.979300367899</v>
      </c>
      <c r="D43" s="10">
        <f t="shared" si="1"/>
        <v>666.50957686914739</v>
      </c>
      <c r="E43" s="10">
        <f t="shared" si="2"/>
        <v>407.46972349875159</v>
      </c>
      <c r="F43" s="10"/>
      <c r="G43" s="10">
        <f t="shared" si="4"/>
        <v>376125.89861423225</v>
      </c>
    </row>
    <row r="44" spans="2:7" x14ac:dyDescent="0.25">
      <c r="B44" s="11">
        <f t="shared" si="3"/>
        <v>37</v>
      </c>
      <c r="C44" s="10">
        <f t="shared" si="0"/>
        <v>-1073.979300367899</v>
      </c>
      <c r="D44" s="10">
        <f t="shared" si="1"/>
        <v>667.2316289107556</v>
      </c>
      <c r="E44" s="10">
        <f t="shared" si="2"/>
        <v>406.74767145714338</v>
      </c>
      <c r="F44" s="10"/>
      <c r="G44" s="10">
        <f t="shared" si="4"/>
        <v>375459.38903736311</v>
      </c>
    </row>
    <row r="45" spans="2:7" x14ac:dyDescent="0.25">
      <c r="B45" s="11">
        <f t="shared" si="3"/>
        <v>38</v>
      </c>
      <c r="C45" s="10">
        <f t="shared" si="0"/>
        <v>-1073.979300367899</v>
      </c>
      <c r="D45" s="10">
        <f t="shared" si="1"/>
        <v>667.95446317540893</v>
      </c>
      <c r="E45" s="10">
        <f t="shared" si="2"/>
        <v>406.02483719249005</v>
      </c>
      <c r="F45" s="10"/>
      <c r="G45" s="10">
        <f t="shared" si="4"/>
        <v>374792.15740845236</v>
      </c>
    </row>
    <row r="46" spans="2:7" x14ac:dyDescent="0.25">
      <c r="B46" s="11">
        <f t="shared" si="3"/>
        <v>39</v>
      </c>
      <c r="C46" s="10">
        <f t="shared" si="0"/>
        <v>-1073.979300367899</v>
      </c>
      <c r="D46" s="10">
        <f t="shared" si="1"/>
        <v>668.67808051051566</v>
      </c>
      <c r="E46" s="10">
        <f t="shared" si="2"/>
        <v>405.30121985738339</v>
      </c>
      <c r="F46" s="10"/>
      <c r="G46" s="10">
        <f t="shared" si="4"/>
        <v>374124.20294527698</v>
      </c>
    </row>
    <row r="47" spans="2:7" x14ac:dyDescent="0.25">
      <c r="B47" s="11">
        <f t="shared" si="3"/>
        <v>40</v>
      </c>
      <c r="C47" s="10">
        <f t="shared" si="0"/>
        <v>-1073.979300367899</v>
      </c>
      <c r="D47" s="10">
        <f t="shared" si="1"/>
        <v>669.40248176440195</v>
      </c>
      <c r="E47" s="10">
        <f t="shared" si="2"/>
        <v>404.57681860349697</v>
      </c>
      <c r="F47" s="10"/>
      <c r="G47" s="10">
        <f t="shared" si="4"/>
        <v>373455.52486476646</v>
      </c>
    </row>
    <row r="48" spans="2:7" x14ac:dyDescent="0.25">
      <c r="B48" s="11">
        <f t="shared" si="3"/>
        <v>41</v>
      </c>
      <c r="C48" s="10">
        <f t="shared" si="0"/>
        <v>-1073.979300367899</v>
      </c>
      <c r="D48" s="10">
        <f t="shared" si="1"/>
        <v>670.1276677863134</v>
      </c>
      <c r="E48" s="10">
        <f t="shared" si="2"/>
        <v>403.85163258158559</v>
      </c>
      <c r="F48" s="10"/>
      <c r="G48" s="10">
        <f t="shared" si="4"/>
        <v>372786.12238300208</v>
      </c>
    </row>
    <row r="49" spans="2:7" x14ac:dyDescent="0.25">
      <c r="B49" s="11">
        <f t="shared" si="3"/>
        <v>42</v>
      </c>
      <c r="C49" s="10">
        <f t="shared" si="0"/>
        <v>-1073.979300367899</v>
      </c>
      <c r="D49" s="10">
        <f t="shared" si="1"/>
        <v>670.85363942641527</v>
      </c>
      <c r="E49" s="10">
        <f t="shared" si="2"/>
        <v>403.12566094148372</v>
      </c>
      <c r="F49" s="10"/>
      <c r="G49" s="10">
        <f t="shared" si="4"/>
        <v>372115.99471521575</v>
      </c>
    </row>
    <row r="50" spans="2:7" x14ac:dyDescent="0.25">
      <c r="B50" s="11">
        <f t="shared" si="3"/>
        <v>43</v>
      </c>
      <c r="C50" s="10">
        <f t="shared" si="0"/>
        <v>-1073.979300367899</v>
      </c>
      <c r="D50" s="10">
        <f t="shared" si="1"/>
        <v>671.58039753579396</v>
      </c>
      <c r="E50" s="10">
        <f t="shared" si="2"/>
        <v>402.39890283210508</v>
      </c>
      <c r="F50" s="10"/>
      <c r="G50" s="10">
        <f t="shared" si="4"/>
        <v>371445.14107578935</v>
      </c>
    </row>
    <row r="51" spans="2:7" x14ac:dyDescent="0.25">
      <c r="B51" s="11">
        <f t="shared" si="3"/>
        <v>44</v>
      </c>
      <c r="C51" s="10">
        <f t="shared" si="0"/>
        <v>-1073.979300367899</v>
      </c>
      <c r="D51" s="10">
        <f t="shared" si="1"/>
        <v>672.30794296645763</v>
      </c>
      <c r="E51" s="10">
        <f t="shared" si="2"/>
        <v>401.6713574014413</v>
      </c>
      <c r="F51" s="10"/>
      <c r="G51" s="10">
        <f t="shared" si="4"/>
        <v>370773.56067825353</v>
      </c>
    </row>
    <row r="52" spans="2:7" x14ac:dyDescent="0.25">
      <c r="B52" s="11">
        <f t="shared" si="3"/>
        <v>45</v>
      </c>
      <c r="C52" s="10">
        <f t="shared" si="0"/>
        <v>-1073.979300367899</v>
      </c>
      <c r="D52" s="10">
        <f t="shared" si="1"/>
        <v>673.03627657133802</v>
      </c>
      <c r="E52" s="10">
        <f t="shared" si="2"/>
        <v>400.94302379656096</v>
      </c>
      <c r="F52" s="10"/>
      <c r="G52" s="10">
        <f t="shared" si="4"/>
        <v>370101.25273528707</v>
      </c>
    </row>
    <row r="53" spans="2:7" x14ac:dyDescent="0.25">
      <c r="B53" s="11">
        <f t="shared" si="3"/>
        <v>46</v>
      </c>
      <c r="C53" s="10">
        <f t="shared" si="0"/>
        <v>-1073.979300367899</v>
      </c>
      <c r="D53" s="10">
        <f t="shared" si="1"/>
        <v>673.76539920429036</v>
      </c>
      <c r="E53" s="10">
        <f t="shared" si="2"/>
        <v>400.21390116360868</v>
      </c>
      <c r="F53" s="10"/>
      <c r="G53" s="10">
        <f t="shared" si="4"/>
        <v>369428.21645871573</v>
      </c>
    </row>
    <row r="54" spans="2:7" x14ac:dyDescent="0.25">
      <c r="B54" s="11">
        <f t="shared" si="3"/>
        <v>47</v>
      </c>
      <c r="C54" s="10">
        <f t="shared" si="0"/>
        <v>-1073.979300367899</v>
      </c>
      <c r="D54" s="10">
        <f t="shared" si="1"/>
        <v>674.49531172009495</v>
      </c>
      <c r="E54" s="10">
        <f t="shared" si="2"/>
        <v>399.48398864780404</v>
      </c>
      <c r="F54" s="10"/>
      <c r="G54" s="10">
        <f t="shared" si="4"/>
        <v>368754.45105951146</v>
      </c>
    </row>
    <row r="55" spans="2:7" x14ac:dyDescent="0.25">
      <c r="B55" s="11">
        <f t="shared" si="3"/>
        <v>48</v>
      </c>
      <c r="C55" s="10">
        <f t="shared" si="0"/>
        <v>-1073.979300367899</v>
      </c>
      <c r="D55" s="10">
        <f t="shared" si="1"/>
        <v>675.22601497445839</v>
      </c>
      <c r="E55" s="10">
        <f t="shared" si="2"/>
        <v>398.75328539344059</v>
      </c>
      <c r="F55" s="10"/>
      <c r="G55" s="10">
        <f t="shared" si="4"/>
        <v>368079.95574779133</v>
      </c>
    </row>
    <row r="56" spans="2:7" x14ac:dyDescent="0.25">
      <c r="B56" s="11">
        <f t="shared" si="3"/>
        <v>49</v>
      </c>
      <c r="C56" s="10">
        <f t="shared" si="0"/>
        <v>-1073.979300367899</v>
      </c>
      <c r="D56" s="10">
        <f t="shared" si="1"/>
        <v>675.9575098240141</v>
      </c>
      <c r="E56" s="10">
        <f t="shared" si="2"/>
        <v>398.02179054388489</v>
      </c>
      <c r="F56" s="10"/>
      <c r="G56" s="10">
        <f t="shared" si="4"/>
        <v>367404.72973281686</v>
      </c>
    </row>
    <row r="57" spans="2:7" x14ac:dyDescent="0.25">
      <c r="B57" s="11">
        <f t="shared" si="3"/>
        <v>50</v>
      </c>
      <c r="C57" s="10">
        <f t="shared" si="0"/>
        <v>-1073.979300367899</v>
      </c>
      <c r="D57" s="10">
        <f t="shared" si="1"/>
        <v>676.68979712632336</v>
      </c>
      <c r="E57" s="10">
        <f t="shared" si="2"/>
        <v>397.28950324157557</v>
      </c>
      <c r="F57" s="10"/>
      <c r="G57" s="10">
        <f t="shared" si="4"/>
        <v>366728.77222299285</v>
      </c>
    </row>
    <row r="58" spans="2:7" x14ac:dyDescent="0.25">
      <c r="B58" s="11">
        <f t="shared" si="3"/>
        <v>51</v>
      </c>
      <c r="C58" s="10">
        <f t="shared" si="0"/>
        <v>-1073.979300367899</v>
      </c>
      <c r="D58" s="10">
        <f t="shared" si="1"/>
        <v>677.42287773987698</v>
      </c>
      <c r="E58" s="10">
        <f t="shared" si="2"/>
        <v>396.55642262802201</v>
      </c>
      <c r="F58" s="10"/>
      <c r="G58" s="10">
        <f t="shared" si="4"/>
        <v>366052.08242586651</v>
      </c>
    </row>
    <row r="59" spans="2:7" x14ac:dyDescent="0.25">
      <c r="B59" s="11">
        <f t="shared" si="3"/>
        <v>52</v>
      </c>
      <c r="C59" s="10">
        <f t="shared" si="0"/>
        <v>-1073.979300367899</v>
      </c>
      <c r="D59" s="10">
        <f t="shared" si="1"/>
        <v>678.15675252409517</v>
      </c>
      <c r="E59" s="10">
        <f t="shared" si="2"/>
        <v>395.82254784380382</v>
      </c>
      <c r="F59" s="10"/>
      <c r="G59" s="10">
        <f t="shared" si="4"/>
        <v>365374.65954812663</v>
      </c>
    </row>
    <row r="60" spans="2:7" x14ac:dyDescent="0.25">
      <c r="B60" s="11">
        <f t="shared" si="3"/>
        <v>53</v>
      </c>
      <c r="C60" s="10">
        <f t="shared" si="0"/>
        <v>-1073.979300367899</v>
      </c>
      <c r="D60" s="10">
        <f t="shared" si="1"/>
        <v>678.89142233932967</v>
      </c>
      <c r="E60" s="10">
        <f t="shared" si="2"/>
        <v>395.08787802856938</v>
      </c>
      <c r="F60" s="10"/>
      <c r="G60" s="10">
        <f t="shared" si="4"/>
        <v>364696.50279560254</v>
      </c>
    </row>
    <row r="61" spans="2:7" x14ac:dyDescent="0.25">
      <c r="B61" s="11">
        <f t="shared" si="3"/>
        <v>54</v>
      </c>
      <c r="C61" s="10">
        <f t="shared" si="0"/>
        <v>-1073.979300367899</v>
      </c>
      <c r="D61" s="10">
        <f t="shared" si="1"/>
        <v>679.62688804686377</v>
      </c>
      <c r="E61" s="10">
        <f t="shared" si="2"/>
        <v>394.35241232103516</v>
      </c>
      <c r="F61" s="10"/>
      <c r="G61" s="10">
        <f t="shared" si="4"/>
        <v>364017.61137326324</v>
      </c>
    </row>
    <row r="62" spans="2:7" x14ac:dyDescent="0.25">
      <c r="B62" s="11">
        <f t="shared" si="3"/>
        <v>55</v>
      </c>
      <c r="C62" s="10">
        <f t="shared" si="0"/>
        <v>-1073.979300367899</v>
      </c>
      <c r="D62" s="10">
        <f t="shared" si="1"/>
        <v>680.3631505089146</v>
      </c>
      <c r="E62" s="10">
        <f t="shared" si="2"/>
        <v>393.61614985898439</v>
      </c>
      <c r="F62" s="10"/>
      <c r="G62" s="10">
        <f t="shared" si="4"/>
        <v>363337.98448521638</v>
      </c>
    </row>
    <row r="63" spans="2:7" x14ac:dyDescent="0.25">
      <c r="B63" s="11">
        <f t="shared" si="3"/>
        <v>56</v>
      </c>
      <c r="C63" s="10">
        <f t="shared" si="0"/>
        <v>-1073.979300367899</v>
      </c>
      <c r="D63" s="10">
        <f t="shared" si="1"/>
        <v>681.10021058863254</v>
      </c>
      <c r="E63" s="10">
        <f t="shared" si="2"/>
        <v>392.87908977926639</v>
      </c>
      <c r="F63" s="10"/>
      <c r="G63" s="10">
        <f t="shared" si="4"/>
        <v>362657.62133470748</v>
      </c>
    </row>
    <row r="64" spans="2:7" x14ac:dyDescent="0.25">
      <c r="B64" s="11">
        <f t="shared" si="3"/>
        <v>57</v>
      </c>
      <c r="C64" s="10">
        <f t="shared" si="0"/>
        <v>-1073.979300367899</v>
      </c>
      <c r="D64" s="10">
        <f t="shared" si="1"/>
        <v>681.83806915010359</v>
      </c>
      <c r="E64" s="10">
        <f t="shared" si="2"/>
        <v>392.14123121779539</v>
      </c>
      <c r="F64" s="10"/>
      <c r="G64" s="10">
        <f t="shared" si="4"/>
        <v>361976.52112411882</v>
      </c>
    </row>
    <row r="65" spans="2:7" x14ac:dyDescent="0.25">
      <c r="B65" s="11">
        <f t="shared" si="3"/>
        <v>58</v>
      </c>
      <c r="C65" s="10">
        <f t="shared" si="0"/>
        <v>-1073.979300367899</v>
      </c>
      <c r="D65" s="10">
        <f t="shared" si="1"/>
        <v>682.57672705834955</v>
      </c>
      <c r="E65" s="10">
        <f t="shared" si="2"/>
        <v>391.40257330954944</v>
      </c>
      <c r="F65" s="10"/>
      <c r="G65" s="10">
        <f t="shared" si="4"/>
        <v>361294.68305496871</v>
      </c>
    </row>
    <row r="66" spans="2:7" x14ac:dyDescent="0.25">
      <c r="B66" s="11">
        <f t="shared" si="3"/>
        <v>59</v>
      </c>
      <c r="C66" s="10">
        <f t="shared" si="0"/>
        <v>-1073.979300367899</v>
      </c>
      <c r="D66" s="10">
        <f t="shared" si="1"/>
        <v>683.31618517932941</v>
      </c>
      <c r="E66" s="10">
        <f t="shared" si="2"/>
        <v>390.66311518856958</v>
      </c>
      <c r="F66" s="10"/>
      <c r="G66" s="10">
        <f t="shared" si="4"/>
        <v>360612.10632791038</v>
      </c>
    </row>
    <row r="67" spans="2:7" x14ac:dyDescent="0.25">
      <c r="B67" s="11">
        <f t="shared" si="3"/>
        <v>60</v>
      </c>
      <c r="C67" s="10">
        <f t="shared" si="0"/>
        <v>-1073.979300367899</v>
      </c>
      <c r="D67" s="10">
        <f t="shared" si="1"/>
        <v>684.05644437994033</v>
      </c>
      <c r="E67" s="10">
        <f t="shared" si="2"/>
        <v>389.9228559879586</v>
      </c>
      <c r="F67" s="10"/>
      <c r="G67" s="10">
        <f t="shared" si="4"/>
        <v>359928.79014273104</v>
      </c>
    </row>
    <row r="68" spans="2:7" x14ac:dyDescent="0.25">
      <c r="B68" s="11">
        <f t="shared" si="3"/>
        <v>61</v>
      </c>
      <c r="C68" s="10">
        <f t="shared" si="0"/>
        <v>-1073.979300367899</v>
      </c>
      <c r="D68" s="10">
        <f t="shared" si="1"/>
        <v>684.79750552801875</v>
      </c>
      <c r="E68" s="10">
        <f t="shared" si="2"/>
        <v>389.1817948398803</v>
      </c>
      <c r="F68" s="10"/>
      <c r="G68" s="10">
        <f t="shared" si="4"/>
        <v>359244.73369835108</v>
      </c>
    </row>
    <row r="69" spans="2:7" x14ac:dyDescent="0.25">
      <c r="B69" s="11">
        <f t="shared" si="3"/>
        <v>62</v>
      </c>
      <c r="C69" s="10">
        <f t="shared" si="0"/>
        <v>-1073.979300367899</v>
      </c>
      <c r="D69" s="10">
        <f t="shared" si="1"/>
        <v>685.53936949234071</v>
      </c>
      <c r="E69" s="10">
        <f t="shared" si="2"/>
        <v>388.43993087555828</v>
      </c>
      <c r="F69" s="10"/>
      <c r="G69" s="10">
        <f t="shared" si="4"/>
        <v>358559.93619282305</v>
      </c>
    </row>
    <row r="70" spans="2:7" x14ac:dyDescent="0.25">
      <c r="B70" s="11">
        <f t="shared" si="3"/>
        <v>63</v>
      </c>
      <c r="C70" s="10">
        <f t="shared" si="0"/>
        <v>-1073.979300367899</v>
      </c>
      <c r="D70" s="10">
        <f t="shared" si="1"/>
        <v>686.28203714262406</v>
      </c>
      <c r="E70" s="10">
        <f t="shared" si="2"/>
        <v>387.69726322527492</v>
      </c>
      <c r="F70" s="10"/>
      <c r="G70" s="10">
        <f t="shared" si="4"/>
        <v>357874.39682333072</v>
      </c>
    </row>
    <row r="71" spans="2:7" x14ac:dyDescent="0.25">
      <c r="B71" s="11">
        <f t="shared" si="3"/>
        <v>64</v>
      </c>
      <c r="C71" s="10">
        <f t="shared" si="0"/>
        <v>-1073.979300367899</v>
      </c>
      <c r="D71" s="10">
        <f t="shared" si="1"/>
        <v>687.02550934952853</v>
      </c>
      <c r="E71" s="10">
        <f t="shared" si="2"/>
        <v>386.95379101837045</v>
      </c>
      <c r="F71" s="10"/>
      <c r="G71" s="10">
        <f t="shared" si="4"/>
        <v>357188.11478618812</v>
      </c>
    </row>
    <row r="72" spans="2:7" x14ac:dyDescent="0.25">
      <c r="B72" s="11">
        <f t="shared" si="3"/>
        <v>65</v>
      </c>
      <c r="C72" s="10">
        <f t="shared" si="0"/>
        <v>-1073.979300367899</v>
      </c>
      <c r="D72" s="10">
        <f t="shared" si="1"/>
        <v>687.76978698465723</v>
      </c>
      <c r="E72" s="10">
        <f t="shared" si="2"/>
        <v>386.20951338324176</v>
      </c>
      <c r="F72" s="10"/>
      <c r="G72" s="10">
        <f t="shared" si="4"/>
        <v>356501.08927683858</v>
      </c>
    </row>
    <row r="73" spans="2:7" x14ac:dyDescent="0.25">
      <c r="B73" s="11">
        <f t="shared" si="3"/>
        <v>66</v>
      </c>
      <c r="C73" s="10">
        <f t="shared" ref="C73:C136" si="5">IF(B73&lt;&gt;"",PMT($C$3,$C$4,$C$2)/12,"")</f>
        <v>-1073.979300367899</v>
      </c>
      <c r="D73" s="10">
        <f t="shared" ref="D73:D136" si="6">IF($C$5&lt;G73,-C73-E73,G73)</f>
        <v>688.51487092055731</v>
      </c>
      <c r="E73" s="10">
        <f t="shared" ref="E73:E136" si="7">($C$3/12)*G73</f>
        <v>385.46442944734173</v>
      </c>
      <c r="F73" s="10"/>
      <c r="G73" s="10">
        <f t="shared" si="4"/>
        <v>355813.31948985392</v>
      </c>
    </row>
    <row r="74" spans="2:7" x14ac:dyDescent="0.25">
      <c r="B74" s="11">
        <f t="shared" ref="B74:B137" si="8">IF(B73&gt;=($C$4*12),"",B73+1)</f>
        <v>67</v>
      </c>
      <c r="C74" s="10">
        <f t="shared" si="5"/>
        <v>-1073.979300367899</v>
      </c>
      <c r="D74" s="10">
        <f t="shared" si="6"/>
        <v>689.26076203072125</v>
      </c>
      <c r="E74" s="10">
        <f t="shared" si="7"/>
        <v>384.71853833717779</v>
      </c>
      <c r="F74" s="10"/>
      <c r="G74" s="10">
        <f t="shared" ref="G74:G137" si="9">G73-D73-F73</f>
        <v>355124.80461893335</v>
      </c>
    </row>
    <row r="75" spans="2:7" x14ac:dyDescent="0.25">
      <c r="B75" s="11">
        <f t="shared" si="8"/>
        <v>68</v>
      </c>
      <c r="C75" s="10">
        <f t="shared" si="5"/>
        <v>-1073.979300367899</v>
      </c>
      <c r="D75" s="10">
        <f t="shared" si="6"/>
        <v>690.00746118958784</v>
      </c>
      <c r="E75" s="10">
        <f t="shared" si="7"/>
        <v>383.97183917831114</v>
      </c>
      <c r="F75" s="10"/>
      <c r="G75" s="10">
        <f t="shared" si="9"/>
        <v>354435.54385690263</v>
      </c>
    </row>
    <row r="76" spans="2:7" x14ac:dyDescent="0.25">
      <c r="B76" s="11">
        <f t="shared" si="8"/>
        <v>69</v>
      </c>
      <c r="C76" s="10">
        <f t="shared" si="5"/>
        <v>-1073.979300367899</v>
      </c>
      <c r="D76" s="10">
        <f t="shared" si="6"/>
        <v>690.75496927254312</v>
      </c>
      <c r="E76" s="10">
        <f t="shared" si="7"/>
        <v>383.22433109535581</v>
      </c>
      <c r="F76" s="10"/>
      <c r="G76" s="10">
        <f t="shared" si="9"/>
        <v>353745.53639571305</v>
      </c>
    </row>
    <row r="77" spans="2:7" x14ac:dyDescent="0.25">
      <c r="B77" s="11">
        <f t="shared" si="8"/>
        <v>70</v>
      </c>
      <c r="C77" s="10">
        <f t="shared" si="5"/>
        <v>-1073.979300367899</v>
      </c>
      <c r="D77" s="10">
        <f t="shared" si="6"/>
        <v>691.50328715592173</v>
      </c>
      <c r="E77" s="10">
        <f t="shared" si="7"/>
        <v>382.4760132119772</v>
      </c>
      <c r="F77" s="10"/>
      <c r="G77" s="10">
        <f t="shared" si="9"/>
        <v>353054.78142644052</v>
      </c>
    </row>
    <row r="78" spans="2:7" x14ac:dyDescent="0.25">
      <c r="B78" s="11">
        <f t="shared" si="8"/>
        <v>71</v>
      </c>
      <c r="C78" s="10">
        <f t="shared" si="5"/>
        <v>-1073.979300367899</v>
      </c>
      <c r="D78" s="10">
        <f t="shared" si="6"/>
        <v>692.25241571700735</v>
      </c>
      <c r="E78" s="10">
        <f t="shared" si="7"/>
        <v>381.72688465089163</v>
      </c>
      <c r="F78" s="10"/>
      <c r="G78" s="10">
        <f t="shared" si="9"/>
        <v>352363.27813928458</v>
      </c>
    </row>
    <row r="79" spans="2:7" x14ac:dyDescent="0.25">
      <c r="B79" s="11">
        <f t="shared" si="8"/>
        <v>72</v>
      </c>
      <c r="C79" s="10">
        <f t="shared" si="5"/>
        <v>-1073.979300367899</v>
      </c>
      <c r="D79" s="10">
        <f t="shared" si="6"/>
        <v>693.00235583403412</v>
      </c>
      <c r="E79" s="10">
        <f t="shared" si="7"/>
        <v>380.97694453386487</v>
      </c>
      <c r="F79" s="10"/>
      <c r="G79" s="10">
        <f t="shared" si="9"/>
        <v>351671.02572356758</v>
      </c>
    </row>
    <row r="80" spans="2:7" x14ac:dyDescent="0.25">
      <c r="B80" s="11">
        <f t="shared" si="8"/>
        <v>73</v>
      </c>
      <c r="C80" s="10">
        <f t="shared" si="5"/>
        <v>-1073.979300367899</v>
      </c>
      <c r="D80" s="10">
        <f t="shared" si="6"/>
        <v>693.75310838618771</v>
      </c>
      <c r="E80" s="10">
        <f t="shared" si="7"/>
        <v>380.22619198171128</v>
      </c>
      <c r="F80" s="10"/>
      <c r="G80" s="10">
        <f t="shared" si="9"/>
        <v>350978.02336773352</v>
      </c>
    </row>
    <row r="81" spans="2:7" x14ac:dyDescent="0.25">
      <c r="B81" s="11">
        <f t="shared" si="8"/>
        <v>74</v>
      </c>
      <c r="C81" s="10">
        <f t="shared" si="5"/>
        <v>-1073.979300367899</v>
      </c>
      <c r="D81" s="10">
        <f t="shared" si="6"/>
        <v>694.50467425360603</v>
      </c>
      <c r="E81" s="10">
        <f t="shared" si="7"/>
        <v>379.4746261142929</v>
      </c>
      <c r="F81" s="10"/>
      <c r="G81" s="10">
        <f t="shared" si="9"/>
        <v>350284.27025934734</v>
      </c>
    </row>
    <row r="82" spans="2:7" x14ac:dyDescent="0.25">
      <c r="B82" s="11">
        <f t="shared" si="8"/>
        <v>75</v>
      </c>
      <c r="C82" s="10">
        <f t="shared" si="5"/>
        <v>-1073.979300367899</v>
      </c>
      <c r="D82" s="10">
        <f t="shared" si="6"/>
        <v>695.25705431738083</v>
      </c>
      <c r="E82" s="10">
        <f t="shared" si="7"/>
        <v>378.72224605051821</v>
      </c>
      <c r="F82" s="10"/>
      <c r="G82" s="10">
        <f t="shared" si="9"/>
        <v>349589.76558509376</v>
      </c>
    </row>
    <row r="83" spans="2:7" x14ac:dyDescent="0.25">
      <c r="B83" s="11">
        <f t="shared" si="8"/>
        <v>76</v>
      </c>
      <c r="C83" s="10">
        <f t="shared" si="5"/>
        <v>-1073.979300367899</v>
      </c>
      <c r="D83" s="10">
        <f t="shared" si="6"/>
        <v>696.01024945955794</v>
      </c>
      <c r="E83" s="10">
        <f t="shared" si="7"/>
        <v>377.96905090834105</v>
      </c>
      <c r="F83" s="10"/>
      <c r="G83" s="10">
        <f t="shared" si="9"/>
        <v>348894.50853077637</v>
      </c>
    </row>
    <row r="84" spans="2:7" x14ac:dyDescent="0.25">
      <c r="B84" s="11">
        <f t="shared" si="8"/>
        <v>77</v>
      </c>
      <c r="C84" s="10">
        <f t="shared" si="5"/>
        <v>-1073.979300367899</v>
      </c>
      <c r="D84" s="10">
        <f t="shared" si="6"/>
        <v>696.76426056313903</v>
      </c>
      <c r="E84" s="10">
        <f t="shared" si="7"/>
        <v>377.2150398047599</v>
      </c>
      <c r="F84" s="10"/>
      <c r="G84" s="10">
        <f t="shared" si="9"/>
        <v>348198.49828131683</v>
      </c>
    </row>
    <row r="85" spans="2:7" x14ac:dyDescent="0.25">
      <c r="B85" s="11">
        <f t="shared" si="8"/>
        <v>78</v>
      </c>
      <c r="C85" s="10">
        <f t="shared" si="5"/>
        <v>-1073.979300367899</v>
      </c>
      <c r="D85" s="10">
        <f t="shared" si="6"/>
        <v>697.51908851208248</v>
      </c>
      <c r="E85" s="10">
        <f t="shared" si="7"/>
        <v>376.46021185581651</v>
      </c>
      <c r="F85" s="10"/>
      <c r="G85" s="10">
        <f t="shared" si="9"/>
        <v>347501.73402075371</v>
      </c>
    </row>
    <row r="86" spans="2:7" x14ac:dyDescent="0.25">
      <c r="B86" s="11">
        <f t="shared" si="8"/>
        <v>79</v>
      </c>
      <c r="C86" s="10">
        <f t="shared" si="5"/>
        <v>-1073.979300367899</v>
      </c>
      <c r="D86" s="10">
        <f t="shared" si="6"/>
        <v>698.27473419130388</v>
      </c>
      <c r="E86" s="10">
        <f t="shared" si="7"/>
        <v>375.70456617659511</v>
      </c>
      <c r="F86" s="10"/>
      <c r="G86" s="10">
        <f t="shared" si="9"/>
        <v>346804.21493224165</v>
      </c>
    </row>
    <row r="87" spans="2:7" x14ac:dyDescent="0.25">
      <c r="B87" s="11">
        <f t="shared" si="8"/>
        <v>80</v>
      </c>
      <c r="C87" s="10">
        <f t="shared" si="5"/>
        <v>-1073.979300367899</v>
      </c>
      <c r="D87" s="10">
        <f t="shared" si="6"/>
        <v>699.03119848667779</v>
      </c>
      <c r="E87" s="10">
        <f t="shared" si="7"/>
        <v>374.94810188122119</v>
      </c>
      <c r="F87" s="10"/>
      <c r="G87" s="10">
        <f t="shared" si="9"/>
        <v>346105.94019805035</v>
      </c>
    </row>
    <row r="88" spans="2:7" x14ac:dyDescent="0.25">
      <c r="B88" s="11">
        <f t="shared" si="8"/>
        <v>81</v>
      </c>
      <c r="C88" s="10">
        <f t="shared" si="5"/>
        <v>-1073.979300367899</v>
      </c>
      <c r="D88" s="10">
        <f t="shared" si="6"/>
        <v>699.7884822850383</v>
      </c>
      <c r="E88" s="10">
        <f t="shared" si="7"/>
        <v>374.19081808286063</v>
      </c>
      <c r="F88" s="10"/>
      <c r="G88" s="10">
        <f t="shared" si="9"/>
        <v>345406.90899956366</v>
      </c>
    </row>
    <row r="89" spans="2:7" x14ac:dyDescent="0.25">
      <c r="B89" s="11">
        <f t="shared" si="8"/>
        <v>82</v>
      </c>
      <c r="C89" s="10">
        <f t="shared" si="5"/>
        <v>-1073.979300367899</v>
      </c>
      <c r="D89" s="10">
        <f t="shared" si="6"/>
        <v>700.54658647418046</v>
      </c>
      <c r="E89" s="10">
        <f t="shared" si="7"/>
        <v>373.43271389371847</v>
      </c>
      <c r="F89" s="10"/>
      <c r="G89" s="10">
        <f t="shared" si="9"/>
        <v>344707.12051727861</v>
      </c>
    </row>
    <row r="90" spans="2:7" x14ac:dyDescent="0.25">
      <c r="B90" s="11">
        <f t="shared" si="8"/>
        <v>83</v>
      </c>
      <c r="C90" s="10">
        <f t="shared" si="5"/>
        <v>-1073.979300367899</v>
      </c>
      <c r="D90" s="10">
        <f t="shared" si="6"/>
        <v>701.3055119428609</v>
      </c>
      <c r="E90" s="10">
        <f t="shared" si="7"/>
        <v>372.67378842503814</v>
      </c>
      <c r="F90" s="10"/>
      <c r="G90" s="10">
        <f t="shared" si="9"/>
        <v>344006.57393080444</v>
      </c>
    </row>
    <row r="91" spans="2:7" x14ac:dyDescent="0.25">
      <c r="B91" s="11">
        <f t="shared" si="8"/>
        <v>84</v>
      </c>
      <c r="C91" s="10">
        <f t="shared" si="5"/>
        <v>-1073.979300367899</v>
      </c>
      <c r="D91" s="10">
        <f t="shared" si="6"/>
        <v>702.06525958079897</v>
      </c>
      <c r="E91" s="10">
        <f t="shared" si="7"/>
        <v>371.91404078710002</v>
      </c>
      <c r="F91" s="10"/>
      <c r="G91" s="10">
        <f t="shared" si="9"/>
        <v>343305.26841886155</v>
      </c>
    </row>
    <row r="92" spans="2:7" x14ac:dyDescent="0.25">
      <c r="B92" s="11">
        <f t="shared" si="8"/>
        <v>85</v>
      </c>
      <c r="C92" s="10">
        <f t="shared" si="5"/>
        <v>-1073.979300367899</v>
      </c>
      <c r="D92" s="10">
        <f t="shared" si="6"/>
        <v>702.82583027867815</v>
      </c>
      <c r="E92" s="10">
        <f t="shared" si="7"/>
        <v>371.15347008922083</v>
      </c>
      <c r="F92" s="10"/>
      <c r="G92" s="10">
        <f t="shared" si="9"/>
        <v>342603.20315928076</v>
      </c>
    </row>
    <row r="93" spans="2:7" x14ac:dyDescent="0.25">
      <c r="B93" s="11">
        <f t="shared" si="8"/>
        <v>86</v>
      </c>
      <c r="C93" s="10">
        <f t="shared" si="5"/>
        <v>-1073.979300367899</v>
      </c>
      <c r="D93" s="10">
        <f t="shared" si="6"/>
        <v>703.58722492814672</v>
      </c>
      <c r="E93" s="10">
        <f t="shared" si="7"/>
        <v>370.3920754397522</v>
      </c>
      <c r="F93" s="10"/>
      <c r="G93" s="10">
        <f t="shared" si="9"/>
        <v>341900.37732900208</v>
      </c>
    </row>
    <row r="94" spans="2:7" x14ac:dyDescent="0.25">
      <c r="B94" s="11">
        <f t="shared" si="8"/>
        <v>87</v>
      </c>
      <c r="C94" s="10">
        <f t="shared" si="5"/>
        <v>-1073.979300367899</v>
      </c>
      <c r="D94" s="10">
        <f t="shared" si="6"/>
        <v>704.34944442181893</v>
      </c>
      <c r="E94" s="10">
        <f t="shared" si="7"/>
        <v>369.62985594608006</v>
      </c>
      <c r="F94" s="10"/>
      <c r="G94" s="10">
        <f t="shared" si="9"/>
        <v>341196.79010407394</v>
      </c>
    </row>
    <row r="95" spans="2:7" x14ac:dyDescent="0.25">
      <c r="B95" s="11">
        <f t="shared" si="8"/>
        <v>88</v>
      </c>
      <c r="C95" s="10">
        <f t="shared" si="5"/>
        <v>-1073.979300367899</v>
      </c>
      <c r="D95" s="10">
        <f t="shared" si="6"/>
        <v>705.11248965327582</v>
      </c>
      <c r="E95" s="10">
        <f t="shared" si="7"/>
        <v>368.86681071462311</v>
      </c>
      <c r="F95" s="10"/>
      <c r="G95" s="10">
        <f t="shared" si="9"/>
        <v>340492.44065965211</v>
      </c>
    </row>
    <row r="96" spans="2:7" x14ac:dyDescent="0.25">
      <c r="B96" s="11">
        <f t="shared" si="8"/>
        <v>89</v>
      </c>
      <c r="C96" s="10">
        <f t="shared" si="5"/>
        <v>-1073.979300367899</v>
      </c>
      <c r="D96" s="10">
        <f t="shared" si="6"/>
        <v>705.87636151706693</v>
      </c>
      <c r="E96" s="10">
        <f t="shared" si="7"/>
        <v>368.10293885083206</v>
      </c>
      <c r="F96" s="10"/>
      <c r="G96" s="10">
        <f t="shared" si="9"/>
        <v>339787.32816999883</v>
      </c>
    </row>
    <row r="97" spans="2:7" x14ac:dyDescent="0.25">
      <c r="B97" s="11">
        <f t="shared" si="8"/>
        <v>90</v>
      </c>
      <c r="C97" s="10">
        <f t="shared" si="5"/>
        <v>-1073.979300367899</v>
      </c>
      <c r="D97" s="10">
        <f t="shared" si="6"/>
        <v>706.64106090871041</v>
      </c>
      <c r="E97" s="10">
        <f t="shared" si="7"/>
        <v>367.33823945918857</v>
      </c>
      <c r="F97" s="10"/>
      <c r="G97" s="10">
        <f t="shared" si="9"/>
        <v>339081.45180848177</v>
      </c>
    </row>
    <row r="98" spans="2:7" x14ac:dyDescent="0.25">
      <c r="B98" s="11">
        <f t="shared" si="8"/>
        <v>91</v>
      </c>
      <c r="C98" s="10">
        <f t="shared" si="5"/>
        <v>-1073.979300367899</v>
      </c>
      <c r="D98" s="10">
        <f t="shared" si="6"/>
        <v>707.40658872469487</v>
      </c>
      <c r="E98" s="10">
        <f t="shared" si="7"/>
        <v>366.57271164320412</v>
      </c>
      <c r="F98" s="10"/>
      <c r="G98" s="10">
        <f t="shared" si="9"/>
        <v>338374.81074757304</v>
      </c>
    </row>
    <row r="99" spans="2:7" x14ac:dyDescent="0.25">
      <c r="B99" s="11">
        <f t="shared" si="8"/>
        <v>92</v>
      </c>
      <c r="C99" s="10">
        <f t="shared" si="5"/>
        <v>-1073.979300367899</v>
      </c>
      <c r="D99" s="10">
        <f t="shared" si="6"/>
        <v>708.17294586247999</v>
      </c>
      <c r="E99" s="10">
        <f t="shared" si="7"/>
        <v>365.80635450541899</v>
      </c>
      <c r="F99" s="10"/>
      <c r="G99" s="10">
        <f t="shared" si="9"/>
        <v>337667.40415884834</v>
      </c>
    </row>
    <row r="100" spans="2:7" x14ac:dyDescent="0.25">
      <c r="B100" s="11">
        <f t="shared" si="8"/>
        <v>93</v>
      </c>
      <c r="C100" s="10">
        <f t="shared" si="5"/>
        <v>-1073.979300367899</v>
      </c>
      <c r="D100" s="10">
        <f t="shared" si="6"/>
        <v>708.94013322049761</v>
      </c>
      <c r="E100" s="10">
        <f t="shared" si="7"/>
        <v>365.03916714740137</v>
      </c>
      <c r="F100" s="10"/>
      <c r="G100" s="10">
        <f t="shared" si="9"/>
        <v>336959.23121298588</v>
      </c>
    </row>
    <row r="101" spans="2:7" x14ac:dyDescent="0.25">
      <c r="B101" s="11">
        <f t="shared" si="8"/>
        <v>94</v>
      </c>
      <c r="C101" s="10">
        <f t="shared" si="5"/>
        <v>-1073.979300367899</v>
      </c>
      <c r="D101" s="10">
        <f t="shared" si="6"/>
        <v>709.70815169815319</v>
      </c>
      <c r="E101" s="10">
        <f t="shared" si="7"/>
        <v>364.2711486697458</v>
      </c>
      <c r="F101" s="10"/>
      <c r="G101" s="10">
        <f t="shared" si="9"/>
        <v>336250.29107976536</v>
      </c>
    </row>
    <row r="102" spans="2:7" x14ac:dyDescent="0.25">
      <c r="B102" s="11">
        <f t="shared" si="8"/>
        <v>95</v>
      </c>
      <c r="C102" s="10">
        <f t="shared" si="5"/>
        <v>-1073.979300367899</v>
      </c>
      <c r="D102" s="10">
        <f t="shared" si="6"/>
        <v>710.47700219582623</v>
      </c>
      <c r="E102" s="10">
        <f t="shared" si="7"/>
        <v>363.50229817207276</v>
      </c>
      <c r="F102" s="10"/>
      <c r="G102" s="10">
        <f t="shared" si="9"/>
        <v>335540.58292806719</v>
      </c>
    </row>
    <row r="103" spans="2:7" x14ac:dyDescent="0.25">
      <c r="B103" s="11">
        <f t="shared" si="8"/>
        <v>96</v>
      </c>
      <c r="C103" s="10">
        <f t="shared" si="5"/>
        <v>-1073.979300367899</v>
      </c>
      <c r="D103" s="10">
        <f t="shared" si="6"/>
        <v>711.24668561487169</v>
      </c>
      <c r="E103" s="10">
        <f t="shared" si="7"/>
        <v>362.73261475302729</v>
      </c>
      <c r="F103" s="10"/>
      <c r="G103" s="10">
        <f t="shared" si="9"/>
        <v>334830.10592587135</v>
      </c>
    </row>
    <row r="104" spans="2:7" x14ac:dyDescent="0.25">
      <c r="B104" s="11">
        <f t="shared" si="8"/>
        <v>97</v>
      </c>
      <c r="C104" s="10">
        <f t="shared" si="5"/>
        <v>-1073.979300367899</v>
      </c>
      <c r="D104" s="10">
        <f t="shared" si="6"/>
        <v>712.01720285762121</v>
      </c>
      <c r="E104" s="10">
        <f t="shared" si="7"/>
        <v>361.96209751027783</v>
      </c>
      <c r="F104" s="10"/>
      <c r="G104" s="10">
        <f t="shared" si="9"/>
        <v>334118.85924025648</v>
      </c>
    </row>
    <row r="105" spans="2:7" x14ac:dyDescent="0.25">
      <c r="B105" s="11">
        <f t="shared" si="8"/>
        <v>98</v>
      </c>
      <c r="C105" s="10">
        <f t="shared" si="5"/>
        <v>-1073.979300367899</v>
      </c>
      <c r="D105" s="10">
        <f t="shared" si="6"/>
        <v>712.78855482738368</v>
      </c>
      <c r="E105" s="10">
        <f t="shared" si="7"/>
        <v>361.19074554051537</v>
      </c>
      <c r="F105" s="10"/>
      <c r="G105" s="10">
        <f t="shared" si="9"/>
        <v>333406.84203739883</v>
      </c>
    </row>
    <row r="106" spans="2:7" x14ac:dyDescent="0.25">
      <c r="B106" s="11">
        <f t="shared" si="8"/>
        <v>99</v>
      </c>
      <c r="C106" s="10">
        <f t="shared" si="5"/>
        <v>-1073.979300367899</v>
      </c>
      <c r="D106" s="10">
        <f t="shared" si="6"/>
        <v>713.56074242844659</v>
      </c>
      <c r="E106" s="10">
        <f t="shared" si="7"/>
        <v>360.4185579394524</v>
      </c>
      <c r="F106" s="10"/>
      <c r="G106" s="10">
        <f t="shared" si="9"/>
        <v>332694.05348257144</v>
      </c>
    </row>
    <row r="107" spans="2:7" x14ac:dyDescent="0.25">
      <c r="B107" s="11">
        <f t="shared" si="8"/>
        <v>100</v>
      </c>
      <c r="C107" s="10">
        <f t="shared" si="5"/>
        <v>-1073.979300367899</v>
      </c>
      <c r="D107" s="10">
        <f t="shared" si="6"/>
        <v>714.33376656607743</v>
      </c>
      <c r="E107" s="10">
        <f t="shared" si="7"/>
        <v>359.64553380182156</v>
      </c>
      <c r="F107" s="10"/>
      <c r="G107" s="10">
        <f t="shared" si="9"/>
        <v>331980.49274014297</v>
      </c>
    </row>
    <row r="108" spans="2:7" x14ac:dyDescent="0.25">
      <c r="B108" s="11">
        <f t="shared" si="8"/>
        <v>101</v>
      </c>
      <c r="C108" s="10">
        <f t="shared" si="5"/>
        <v>-1073.979300367899</v>
      </c>
      <c r="D108" s="10">
        <f t="shared" si="6"/>
        <v>715.10762814652401</v>
      </c>
      <c r="E108" s="10">
        <f t="shared" si="7"/>
        <v>358.87167222137498</v>
      </c>
      <c r="F108" s="10"/>
      <c r="G108" s="10">
        <f t="shared" si="9"/>
        <v>331266.15897357691</v>
      </c>
    </row>
    <row r="109" spans="2:7" x14ac:dyDescent="0.25">
      <c r="B109" s="11">
        <f t="shared" si="8"/>
        <v>102</v>
      </c>
      <c r="C109" s="10">
        <f t="shared" si="5"/>
        <v>-1073.979300367899</v>
      </c>
      <c r="D109" s="10">
        <f t="shared" si="6"/>
        <v>715.88232807701615</v>
      </c>
      <c r="E109" s="10">
        <f t="shared" si="7"/>
        <v>358.09697229088289</v>
      </c>
      <c r="F109" s="10"/>
      <c r="G109" s="10">
        <f t="shared" si="9"/>
        <v>330551.05134543037</v>
      </c>
    </row>
    <row r="110" spans="2:7" x14ac:dyDescent="0.25">
      <c r="B110" s="11">
        <f t="shared" si="8"/>
        <v>103</v>
      </c>
      <c r="C110" s="10">
        <f t="shared" si="5"/>
        <v>-1073.979300367899</v>
      </c>
      <c r="D110" s="10">
        <f t="shared" si="6"/>
        <v>716.6578672657663</v>
      </c>
      <c r="E110" s="10">
        <f t="shared" si="7"/>
        <v>357.32143310213274</v>
      </c>
      <c r="F110" s="10"/>
      <c r="G110" s="10">
        <f t="shared" si="9"/>
        <v>329835.16901735333</v>
      </c>
    </row>
    <row r="111" spans="2:7" x14ac:dyDescent="0.25">
      <c r="B111" s="11">
        <f t="shared" si="8"/>
        <v>104</v>
      </c>
      <c r="C111" s="10">
        <f t="shared" si="5"/>
        <v>-1073.979300367899</v>
      </c>
      <c r="D111" s="10">
        <f t="shared" si="6"/>
        <v>717.43424662197071</v>
      </c>
      <c r="E111" s="10">
        <f t="shared" si="7"/>
        <v>356.54505374592821</v>
      </c>
      <c r="F111" s="10"/>
      <c r="G111" s="10">
        <f t="shared" si="9"/>
        <v>329118.51115008758</v>
      </c>
    </row>
    <row r="112" spans="2:7" x14ac:dyDescent="0.25">
      <c r="B112" s="11">
        <f t="shared" si="8"/>
        <v>105</v>
      </c>
      <c r="C112" s="10">
        <f t="shared" si="5"/>
        <v>-1073.979300367899</v>
      </c>
      <c r="D112" s="10">
        <f t="shared" si="6"/>
        <v>718.21146705581123</v>
      </c>
      <c r="E112" s="10">
        <f t="shared" si="7"/>
        <v>355.7678333120877</v>
      </c>
      <c r="F112" s="10"/>
      <c r="G112" s="10">
        <f t="shared" si="9"/>
        <v>328401.07690346561</v>
      </c>
    </row>
    <row r="113" spans="2:7" x14ac:dyDescent="0.25">
      <c r="B113" s="11">
        <f t="shared" si="8"/>
        <v>106</v>
      </c>
      <c r="C113" s="10">
        <f t="shared" si="5"/>
        <v>-1073.979300367899</v>
      </c>
      <c r="D113" s="10">
        <f t="shared" si="6"/>
        <v>718.9895294784551</v>
      </c>
      <c r="E113" s="10">
        <f t="shared" si="7"/>
        <v>354.98977088944389</v>
      </c>
      <c r="F113" s="10"/>
      <c r="G113" s="10">
        <f t="shared" si="9"/>
        <v>327682.86543640977</v>
      </c>
    </row>
    <row r="114" spans="2:7" x14ac:dyDescent="0.25">
      <c r="B114" s="11">
        <f t="shared" si="8"/>
        <v>107</v>
      </c>
      <c r="C114" s="10">
        <f t="shared" si="5"/>
        <v>-1073.979300367899</v>
      </c>
      <c r="D114" s="10">
        <f t="shared" si="6"/>
        <v>719.76843480205685</v>
      </c>
      <c r="E114" s="10">
        <f t="shared" si="7"/>
        <v>354.2108655658422</v>
      </c>
      <c r="F114" s="10"/>
      <c r="G114" s="10">
        <f t="shared" si="9"/>
        <v>326963.87590693129</v>
      </c>
    </row>
    <row r="115" spans="2:7" x14ac:dyDescent="0.25">
      <c r="B115" s="11">
        <f t="shared" si="8"/>
        <v>108</v>
      </c>
      <c r="C115" s="10">
        <f t="shared" si="5"/>
        <v>-1073.979300367899</v>
      </c>
      <c r="D115" s="10">
        <f t="shared" si="6"/>
        <v>720.54818393975893</v>
      </c>
      <c r="E115" s="10">
        <f t="shared" si="7"/>
        <v>353.43111642814</v>
      </c>
      <c r="F115" s="10"/>
      <c r="G115" s="10">
        <f t="shared" si="9"/>
        <v>326244.10747212922</v>
      </c>
    </row>
    <row r="116" spans="2:7" x14ac:dyDescent="0.25">
      <c r="B116" s="11">
        <f t="shared" si="8"/>
        <v>109</v>
      </c>
      <c r="C116" s="10">
        <f t="shared" si="5"/>
        <v>-1073.979300367899</v>
      </c>
      <c r="D116" s="10">
        <f t="shared" si="6"/>
        <v>721.32877780569379</v>
      </c>
      <c r="E116" s="10">
        <f t="shared" si="7"/>
        <v>352.65052256220525</v>
      </c>
      <c r="F116" s="10"/>
      <c r="G116" s="10">
        <f t="shared" si="9"/>
        <v>325523.55928818946</v>
      </c>
    </row>
    <row r="117" spans="2:7" x14ac:dyDescent="0.25">
      <c r="B117" s="11">
        <f t="shared" si="8"/>
        <v>110</v>
      </c>
      <c r="C117" s="10">
        <f t="shared" si="5"/>
        <v>-1073.979300367899</v>
      </c>
      <c r="D117" s="10">
        <f t="shared" si="6"/>
        <v>722.11021731498317</v>
      </c>
      <c r="E117" s="10">
        <f t="shared" si="7"/>
        <v>351.86908305291576</v>
      </c>
      <c r="F117" s="10"/>
      <c r="G117" s="10">
        <f t="shared" si="9"/>
        <v>324802.23051038379</v>
      </c>
    </row>
    <row r="118" spans="2:7" x14ac:dyDescent="0.25">
      <c r="B118" s="11">
        <f t="shared" si="8"/>
        <v>111</v>
      </c>
      <c r="C118" s="10">
        <f t="shared" si="5"/>
        <v>-1073.979300367899</v>
      </c>
      <c r="D118" s="10">
        <f t="shared" si="6"/>
        <v>722.89250338374109</v>
      </c>
      <c r="E118" s="10">
        <f t="shared" si="7"/>
        <v>351.08679698415784</v>
      </c>
      <c r="F118" s="10"/>
      <c r="G118" s="10">
        <f t="shared" si="9"/>
        <v>324080.12029306882</v>
      </c>
    </row>
    <row r="119" spans="2:7" x14ac:dyDescent="0.25">
      <c r="B119" s="11">
        <f t="shared" si="8"/>
        <v>112</v>
      </c>
      <c r="C119" s="10">
        <f t="shared" si="5"/>
        <v>-1073.979300367899</v>
      </c>
      <c r="D119" s="10">
        <f t="shared" si="6"/>
        <v>723.67563692907356</v>
      </c>
      <c r="E119" s="10">
        <f t="shared" si="7"/>
        <v>350.30366343882548</v>
      </c>
      <c r="F119" s="10"/>
      <c r="G119" s="10">
        <f t="shared" si="9"/>
        <v>323357.22778968507</v>
      </c>
    </row>
    <row r="120" spans="2:7" x14ac:dyDescent="0.25">
      <c r="B120" s="11">
        <f t="shared" si="8"/>
        <v>113</v>
      </c>
      <c r="C120" s="10">
        <f t="shared" si="5"/>
        <v>-1073.979300367899</v>
      </c>
      <c r="D120" s="10">
        <f t="shared" si="6"/>
        <v>724.45961886908003</v>
      </c>
      <c r="E120" s="10">
        <f t="shared" si="7"/>
        <v>349.51968149881901</v>
      </c>
      <c r="F120" s="10"/>
      <c r="G120" s="10">
        <f t="shared" si="9"/>
        <v>322633.55215275602</v>
      </c>
    </row>
    <row r="121" spans="2:7" x14ac:dyDescent="0.25">
      <c r="B121" s="11">
        <f t="shared" si="8"/>
        <v>114</v>
      </c>
      <c r="C121" s="10">
        <f t="shared" si="5"/>
        <v>-1073.979300367899</v>
      </c>
      <c r="D121" s="10">
        <f t="shared" si="6"/>
        <v>725.2444501228548</v>
      </c>
      <c r="E121" s="10">
        <f t="shared" si="7"/>
        <v>348.73485024504419</v>
      </c>
      <c r="F121" s="10"/>
      <c r="G121" s="10">
        <f t="shared" si="9"/>
        <v>321909.09253388696</v>
      </c>
    </row>
    <row r="122" spans="2:7" x14ac:dyDescent="0.25">
      <c r="B122" s="11">
        <f t="shared" si="8"/>
        <v>115</v>
      </c>
      <c r="C122" s="10">
        <f t="shared" si="5"/>
        <v>-1073.979300367899</v>
      </c>
      <c r="D122" s="10">
        <f t="shared" si="6"/>
        <v>726.03013161048784</v>
      </c>
      <c r="E122" s="10">
        <f t="shared" si="7"/>
        <v>347.94916875741109</v>
      </c>
      <c r="F122" s="10"/>
      <c r="G122" s="10">
        <f t="shared" si="9"/>
        <v>321183.84808376408</v>
      </c>
    </row>
    <row r="123" spans="2:7" x14ac:dyDescent="0.25">
      <c r="B123" s="11">
        <f t="shared" si="8"/>
        <v>116</v>
      </c>
      <c r="C123" s="10">
        <f t="shared" si="5"/>
        <v>-1073.979300367899</v>
      </c>
      <c r="D123" s="10">
        <f t="shared" si="6"/>
        <v>726.81666425306594</v>
      </c>
      <c r="E123" s="10">
        <f t="shared" si="7"/>
        <v>347.16263611483305</v>
      </c>
      <c r="F123" s="10"/>
      <c r="G123" s="10">
        <f t="shared" si="9"/>
        <v>320457.81795215362</v>
      </c>
    </row>
    <row r="124" spans="2:7" x14ac:dyDescent="0.25">
      <c r="B124" s="11">
        <f t="shared" si="8"/>
        <v>117</v>
      </c>
      <c r="C124" s="10">
        <f t="shared" si="5"/>
        <v>-1073.979300367899</v>
      </c>
      <c r="D124" s="10">
        <f t="shared" si="6"/>
        <v>727.60404897267335</v>
      </c>
      <c r="E124" s="10">
        <f t="shared" si="7"/>
        <v>346.37525139522558</v>
      </c>
      <c r="F124" s="10"/>
      <c r="G124" s="10">
        <f t="shared" si="9"/>
        <v>319731.00128790055</v>
      </c>
    </row>
    <row r="125" spans="2:7" x14ac:dyDescent="0.25">
      <c r="B125" s="11">
        <f t="shared" si="8"/>
        <v>118</v>
      </c>
      <c r="C125" s="10">
        <f t="shared" si="5"/>
        <v>-1073.979300367899</v>
      </c>
      <c r="D125" s="10">
        <f t="shared" si="6"/>
        <v>728.39228669239378</v>
      </c>
      <c r="E125" s="10">
        <f t="shared" si="7"/>
        <v>345.5870136755052</v>
      </c>
      <c r="F125" s="10"/>
      <c r="G125" s="10">
        <f t="shared" si="9"/>
        <v>319003.39723892789</v>
      </c>
    </row>
    <row r="126" spans="2:7" x14ac:dyDescent="0.25">
      <c r="B126" s="11">
        <f t="shared" si="8"/>
        <v>119</v>
      </c>
      <c r="C126" s="10">
        <f t="shared" si="5"/>
        <v>-1073.979300367899</v>
      </c>
      <c r="D126" s="10">
        <f t="shared" si="6"/>
        <v>729.18137833631056</v>
      </c>
      <c r="E126" s="10">
        <f t="shared" si="7"/>
        <v>344.79792203158843</v>
      </c>
      <c r="F126" s="10"/>
      <c r="G126" s="10">
        <f t="shared" si="9"/>
        <v>318275.0049522355</v>
      </c>
    </row>
    <row r="127" spans="2:7" x14ac:dyDescent="0.25">
      <c r="B127" s="11">
        <f t="shared" si="8"/>
        <v>120</v>
      </c>
      <c r="C127" s="10">
        <f t="shared" si="5"/>
        <v>-1073.979300367899</v>
      </c>
      <c r="D127" s="10">
        <f t="shared" si="6"/>
        <v>729.97132482950826</v>
      </c>
      <c r="E127" s="10">
        <f t="shared" si="7"/>
        <v>344.00797553839072</v>
      </c>
      <c r="F127" s="10"/>
      <c r="G127" s="10">
        <f t="shared" si="9"/>
        <v>317545.82357389916</v>
      </c>
    </row>
    <row r="128" spans="2:7" x14ac:dyDescent="0.25">
      <c r="B128" s="11">
        <f t="shared" si="8"/>
        <v>121</v>
      </c>
      <c r="C128" s="10">
        <f t="shared" si="5"/>
        <v>-1073.979300367899</v>
      </c>
      <c r="D128" s="10">
        <f t="shared" si="6"/>
        <v>730.76212709807351</v>
      </c>
      <c r="E128" s="10">
        <f t="shared" si="7"/>
        <v>343.21717326982548</v>
      </c>
      <c r="F128" s="10"/>
      <c r="G128" s="10">
        <f t="shared" si="9"/>
        <v>316815.85224906966</v>
      </c>
    </row>
    <row r="129" spans="2:7" x14ac:dyDescent="0.25">
      <c r="B129" s="11">
        <f t="shared" si="8"/>
        <v>122</v>
      </c>
      <c r="C129" s="10">
        <f t="shared" si="5"/>
        <v>-1073.979300367899</v>
      </c>
      <c r="D129" s="10">
        <f t="shared" si="6"/>
        <v>731.55378606909642</v>
      </c>
      <c r="E129" s="10">
        <f t="shared" si="7"/>
        <v>342.42551429880257</v>
      </c>
      <c r="F129" s="10"/>
      <c r="G129" s="10">
        <f t="shared" si="9"/>
        <v>316085.09012197162</v>
      </c>
    </row>
    <row r="130" spans="2:7" x14ac:dyDescent="0.25">
      <c r="B130" s="11">
        <f t="shared" si="8"/>
        <v>123</v>
      </c>
      <c r="C130" s="10">
        <f t="shared" si="5"/>
        <v>-1073.979300367899</v>
      </c>
      <c r="D130" s="10">
        <f t="shared" si="6"/>
        <v>732.34630267067132</v>
      </c>
      <c r="E130" s="10">
        <f t="shared" si="7"/>
        <v>341.63299769722772</v>
      </c>
      <c r="F130" s="10"/>
      <c r="G130" s="10">
        <f t="shared" si="9"/>
        <v>315353.53633590252</v>
      </c>
    </row>
    <row r="131" spans="2:7" x14ac:dyDescent="0.25">
      <c r="B131" s="11">
        <f t="shared" si="8"/>
        <v>124</v>
      </c>
      <c r="C131" s="10">
        <f t="shared" si="5"/>
        <v>-1073.979300367899</v>
      </c>
      <c r="D131" s="10">
        <f t="shared" si="6"/>
        <v>733.13967783189787</v>
      </c>
      <c r="E131" s="10">
        <f t="shared" si="7"/>
        <v>340.83962253600117</v>
      </c>
      <c r="F131" s="10"/>
      <c r="G131" s="10">
        <f t="shared" si="9"/>
        <v>314621.19003323186</v>
      </c>
    </row>
    <row r="132" spans="2:7" x14ac:dyDescent="0.25">
      <c r="B132" s="11">
        <f t="shared" si="8"/>
        <v>125</v>
      </c>
      <c r="C132" s="10">
        <f t="shared" si="5"/>
        <v>-1073.979300367899</v>
      </c>
      <c r="D132" s="10">
        <f t="shared" si="6"/>
        <v>733.93391248288231</v>
      </c>
      <c r="E132" s="10">
        <f t="shared" si="7"/>
        <v>340.04538788501662</v>
      </c>
      <c r="F132" s="10"/>
      <c r="G132" s="10">
        <f t="shared" si="9"/>
        <v>313888.05035539996</v>
      </c>
    </row>
    <row r="133" spans="2:7" x14ac:dyDescent="0.25">
      <c r="B133" s="11">
        <f t="shared" si="8"/>
        <v>126</v>
      </c>
      <c r="C133" s="10">
        <f t="shared" si="5"/>
        <v>-1073.979300367899</v>
      </c>
      <c r="D133" s="10">
        <f t="shared" si="6"/>
        <v>734.72900755473881</v>
      </c>
      <c r="E133" s="10">
        <f t="shared" si="7"/>
        <v>339.25029281316017</v>
      </c>
      <c r="F133" s="10"/>
      <c r="G133" s="10">
        <f t="shared" si="9"/>
        <v>313154.11644291709</v>
      </c>
    </row>
    <row r="134" spans="2:7" x14ac:dyDescent="0.25">
      <c r="B134" s="11">
        <f t="shared" si="8"/>
        <v>127</v>
      </c>
      <c r="C134" s="10">
        <f t="shared" si="5"/>
        <v>-1073.979300367899</v>
      </c>
      <c r="D134" s="10">
        <f t="shared" si="6"/>
        <v>735.52496397958976</v>
      </c>
      <c r="E134" s="10">
        <f t="shared" si="7"/>
        <v>338.45433638830917</v>
      </c>
      <c r="F134" s="10"/>
      <c r="G134" s="10">
        <f t="shared" si="9"/>
        <v>312419.38743536233</v>
      </c>
    </row>
    <row r="135" spans="2:7" x14ac:dyDescent="0.25">
      <c r="B135" s="11">
        <f t="shared" si="8"/>
        <v>128</v>
      </c>
      <c r="C135" s="10">
        <f t="shared" si="5"/>
        <v>-1073.979300367899</v>
      </c>
      <c r="D135" s="10">
        <f t="shared" si="6"/>
        <v>736.32178269056772</v>
      </c>
      <c r="E135" s="10">
        <f t="shared" si="7"/>
        <v>337.65751767733127</v>
      </c>
      <c r="F135" s="10"/>
      <c r="G135" s="10">
        <f t="shared" si="9"/>
        <v>311683.86247138272</v>
      </c>
    </row>
    <row r="136" spans="2:7" x14ac:dyDescent="0.25">
      <c r="B136" s="11">
        <f t="shared" si="8"/>
        <v>129</v>
      </c>
      <c r="C136" s="10">
        <f t="shared" si="5"/>
        <v>-1073.979300367899</v>
      </c>
      <c r="D136" s="10">
        <f t="shared" si="6"/>
        <v>737.11946462181584</v>
      </c>
      <c r="E136" s="10">
        <f t="shared" si="7"/>
        <v>336.85983574608315</v>
      </c>
      <c r="F136" s="10"/>
      <c r="G136" s="10">
        <f t="shared" si="9"/>
        <v>310947.54068869213</v>
      </c>
    </row>
    <row r="137" spans="2:7" x14ac:dyDescent="0.25">
      <c r="B137" s="11">
        <f t="shared" si="8"/>
        <v>130</v>
      </c>
      <c r="C137" s="10">
        <f t="shared" ref="C137:C200" si="10">IF(B137&lt;&gt;"",PMT($C$3,$C$4,$C$2)/12,"")</f>
        <v>-1073.979300367899</v>
      </c>
      <c r="D137" s="10">
        <f t="shared" ref="D137:D200" si="11">IF($C$5&lt;G137,-C137-E137,G137)</f>
        <v>737.91801070848942</v>
      </c>
      <c r="E137" s="10">
        <f t="shared" ref="E137:E200" si="12">($C$3/12)*G137</f>
        <v>336.06128965940951</v>
      </c>
      <c r="F137" s="10"/>
      <c r="G137" s="10">
        <f t="shared" si="9"/>
        <v>310210.42122407031</v>
      </c>
    </row>
    <row r="138" spans="2:7" x14ac:dyDescent="0.25">
      <c r="B138" s="11">
        <f t="shared" ref="B138:B201" si="13">IF(B137&gt;=($C$4*12),"",B137+1)</f>
        <v>131</v>
      </c>
      <c r="C138" s="10">
        <f t="shared" si="10"/>
        <v>-1073.979300367899</v>
      </c>
      <c r="D138" s="10">
        <f t="shared" si="11"/>
        <v>738.71742188675694</v>
      </c>
      <c r="E138" s="10">
        <f t="shared" si="12"/>
        <v>335.26187848114199</v>
      </c>
      <c r="F138" s="10"/>
      <c r="G138" s="10">
        <f t="shared" ref="G138:G201" si="14">G137-D137-F137</f>
        <v>309472.50321336184</v>
      </c>
    </row>
    <row r="139" spans="2:7" x14ac:dyDescent="0.25">
      <c r="B139" s="11">
        <f t="shared" si="13"/>
        <v>132</v>
      </c>
      <c r="C139" s="10">
        <f t="shared" si="10"/>
        <v>-1073.979300367899</v>
      </c>
      <c r="D139" s="10">
        <f t="shared" si="11"/>
        <v>739.51769909380096</v>
      </c>
      <c r="E139" s="10">
        <f t="shared" si="12"/>
        <v>334.46160127409803</v>
      </c>
      <c r="F139" s="10"/>
      <c r="G139" s="10">
        <f t="shared" si="14"/>
        <v>308733.78579147509</v>
      </c>
    </row>
    <row r="140" spans="2:7" x14ac:dyDescent="0.25">
      <c r="B140" s="11">
        <f t="shared" si="13"/>
        <v>133</v>
      </c>
      <c r="C140" s="10">
        <f t="shared" si="10"/>
        <v>-1073.979300367899</v>
      </c>
      <c r="D140" s="10">
        <f t="shared" si="11"/>
        <v>740.31884326781926</v>
      </c>
      <c r="E140" s="10">
        <f t="shared" si="12"/>
        <v>333.66045710007973</v>
      </c>
      <c r="F140" s="10"/>
      <c r="G140" s="10">
        <f t="shared" si="14"/>
        <v>307994.2680923813</v>
      </c>
    </row>
    <row r="141" spans="2:7" x14ac:dyDescent="0.25">
      <c r="B141" s="11">
        <f t="shared" si="13"/>
        <v>134</v>
      </c>
      <c r="C141" s="10">
        <f t="shared" si="10"/>
        <v>-1073.979300367899</v>
      </c>
      <c r="D141" s="10">
        <f t="shared" si="11"/>
        <v>741.120855348026</v>
      </c>
      <c r="E141" s="10">
        <f t="shared" si="12"/>
        <v>332.85844501987293</v>
      </c>
      <c r="F141" s="10"/>
      <c r="G141" s="10">
        <f t="shared" si="14"/>
        <v>307253.9492491135</v>
      </c>
    </row>
    <row r="142" spans="2:7" x14ac:dyDescent="0.25">
      <c r="B142" s="11">
        <f t="shared" si="13"/>
        <v>135</v>
      </c>
      <c r="C142" s="10">
        <f t="shared" si="10"/>
        <v>-1073.979300367899</v>
      </c>
      <c r="D142" s="10">
        <f t="shared" si="11"/>
        <v>741.92373627465304</v>
      </c>
      <c r="E142" s="10">
        <f t="shared" si="12"/>
        <v>332.05556409324595</v>
      </c>
      <c r="F142" s="10"/>
      <c r="G142" s="10">
        <f t="shared" si="14"/>
        <v>306512.82839376549</v>
      </c>
    </row>
    <row r="143" spans="2:7" x14ac:dyDescent="0.25">
      <c r="B143" s="11">
        <f t="shared" si="13"/>
        <v>136</v>
      </c>
      <c r="C143" s="10">
        <f t="shared" si="10"/>
        <v>-1073.979300367899</v>
      </c>
      <c r="D143" s="10">
        <f t="shared" si="11"/>
        <v>742.72748698895066</v>
      </c>
      <c r="E143" s="10">
        <f t="shared" si="12"/>
        <v>331.25181337894838</v>
      </c>
      <c r="F143" s="10"/>
      <c r="G143" s="10">
        <f t="shared" si="14"/>
        <v>305770.90465749084</v>
      </c>
    </row>
    <row r="144" spans="2:7" x14ac:dyDescent="0.25">
      <c r="B144" s="11">
        <f t="shared" si="13"/>
        <v>137</v>
      </c>
      <c r="C144" s="10">
        <f t="shared" si="10"/>
        <v>-1073.979300367899</v>
      </c>
      <c r="D144" s="10">
        <f t="shared" si="11"/>
        <v>743.53210843318857</v>
      </c>
      <c r="E144" s="10">
        <f t="shared" si="12"/>
        <v>330.44719193471036</v>
      </c>
      <c r="F144" s="10"/>
      <c r="G144" s="10">
        <f t="shared" si="14"/>
        <v>305028.17717050191</v>
      </c>
    </row>
    <row r="145" spans="2:7" x14ac:dyDescent="0.25">
      <c r="B145" s="11">
        <f t="shared" si="13"/>
        <v>138</v>
      </c>
      <c r="C145" s="10">
        <f t="shared" si="10"/>
        <v>-1073.979300367899</v>
      </c>
      <c r="D145" s="10">
        <f t="shared" si="11"/>
        <v>744.33760155065784</v>
      </c>
      <c r="E145" s="10">
        <f t="shared" si="12"/>
        <v>329.64169881724109</v>
      </c>
      <c r="F145" s="10"/>
      <c r="G145" s="10">
        <f t="shared" si="14"/>
        <v>304284.64506206871</v>
      </c>
    </row>
    <row r="146" spans="2:7" x14ac:dyDescent="0.25">
      <c r="B146" s="11">
        <f t="shared" si="13"/>
        <v>139</v>
      </c>
      <c r="C146" s="10">
        <f t="shared" si="10"/>
        <v>-1073.979300367899</v>
      </c>
      <c r="D146" s="10">
        <f t="shared" si="11"/>
        <v>745.14396728567112</v>
      </c>
      <c r="E146" s="10">
        <f t="shared" si="12"/>
        <v>328.83533308222786</v>
      </c>
      <c r="F146" s="10"/>
      <c r="G146" s="10">
        <f t="shared" si="14"/>
        <v>303540.30746051803</v>
      </c>
    </row>
    <row r="147" spans="2:7" x14ac:dyDescent="0.25">
      <c r="B147" s="11">
        <f t="shared" si="13"/>
        <v>140</v>
      </c>
      <c r="C147" s="10">
        <f t="shared" si="10"/>
        <v>-1073.979300367899</v>
      </c>
      <c r="D147" s="10">
        <f t="shared" si="11"/>
        <v>745.95120658356404</v>
      </c>
      <c r="E147" s="10">
        <f t="shared" si="12"/>
        <v>328.028093784335</v>
      </c>
      <c r="F147" s="10"/>
      <c r="G147" s="10">
        <f t="shared" si="14"/>
        <v>302795.16349323234</v>
      </c>
    </row>
    <row r="148" spans="2:7" x14ac:dyDescent="0.25">
      <c r="B148" s="11">
        <f t="shared" si="13"/>
        <v>141</v>
      </c>
      <c r="C148" s="10">
        <f t="shared" si="10"/>
        <v>-1073.979300367899</v>
      </c>
      <c r="D148" s="10">
        <f t="shared" si="11"/>
        <v>746.75932039069619</v>
      </c>
      <c r="E148" s="10">
        <f t="shared" si="12"/>
        <v>327.2199799772028</v>
      </c>
      <c r="F148" s="10"/>
      <c r="G148" s="10">
        <f t="shared" si="14"/>
        <v>302049.21228664875</v>
      </c>
    </row>
    <row r="149" spans="2:7" x14ac:dyDescent="0.25">
      <c r="B149" s="11">
        <f t="shared" si="13"/>
        <v>142</v>
      </c>
      <c r="C149" s="10">
        <f t="shared" si="10"/>
        <v>-1073.979300367899</v>
      </c>
      <c r="D149" s="10">
        <f t="shared" si="11"/>
        <v>747.56830965445283</v>
      </c>
      <c r="E149" s="10">
        <f t="shared" si="12"/>
        <v>326.41099071344621</v>
      </c>
      <c r="F149" s="10"/>
      <c r="G149" s="10">
        <f t="shared" si="14"/>
        <v>301302.45296625805</v>
      </c>
    </row>
    <row r="150" spans="2:7" x14ac:dyDescent="0.25">
      <c r="B150" s="11">
        <f t="shared" si="13"/>
        <v>143</v>
      </c>
      <c r="C150" s="10">
        <f t="shared" si="10"/>
        <v>-1073.979300367899</v>
      </c>
      <c r="D150" s="10">
        <f t="shared" si="11"/>
        <v>748.37817532324516</v>
      </c>
      <c r="E150" s="10">
        <f t="shared" si="12"/>
        <v>325.60112504465383</v>
      </c>
      <c r="F150" s="10"/>
      <c r="G150" s="10">
        <f t="shared" si="14"/>
        <v>300554.88465660356</v>
      </c>
    </row>
    <row r="151" spans="2:7" x14ac:dyDescent="0.25">
      <c r="B151" s="11">
        <f t="shared" si="13"/>
        <v>144</v>
      </c>
      <c r="C151" s="10">
        <f t="shared" si="10"/>
        <v>-1073.979300367899</v>
      </c>
      <c r="D151" s="10">
        <f t="shared" si="11"/>
        <v>749.18891834651197</v>
      </c>
      <c r="E151" s="10">
        <f t="shared" si="12"/>
        <v>324.79038202138702</v>
      </c>
      <c r="F151" s="10"/>
      <c r="G151" s="10">
        <f t="shared" si="14"/>
        <v>299806.50648128032</v>
      </c>
    </row>
    <row r="152" spans="2:7" x14ac:dyDescent="0.25">
      <c r="B152" s="11">
        <f t="shared" si="13"/>
        <v>145</v>
      </c>
      <c r="C152" s="10">
        <f t="shared" si="10"/>
        <v>-1073.979300367899</v>
      </c>
      <c r="D152" s="10">
        <f t="shared" si="11"/>
        <v>750.00053967472081</v>
      </c>
      <c r="E152" s="10">
        <f t="shared" si="12"/>
        <v>323.97876069317823</v>
      </c>
      <c r="F152" s="10"/>
      <c r="G152" s="10">
        <f t="shared" si="14"/>
        <v>299057.31756293378</v>
      </c>
    </row>
    <row r="153" spans="2:7" x14ac:dyDescent="0.25">
      <c r="B153" s="11">
        <f t="shared" si="13"/>
        <v>146</v>
      </c>
      <c r="C153" s="10">
        <f t="shared" si="10"/>
        <v>-1073.979300367899</v>
      </c>
      <c r="D153" s="10">
        <f t="shared" si="11"/>
        <v>750.81304025936834</v>
      </c>
      <c r="E153" s="10">
        <f t="shared" si="12"/>
        <v>323.16626010853065</v>
      </c>
      <c r="F153" s="10"/>
      <c r="G153" s="10">
        <f t="shared" si="14"/>
        <v>298307.31702325906</v>
      </c>
    </row>
    <row r="154" spans="2:7" x14ac:dyDescent="0.25">
      <c r="B154" s="11">
        <f t="shared" si="13"/>
        <v>147</v>
      </c>
      <c r="C154" s="10">
        <f t="shared" si="10"/>
        <v>-1073.979300367899</v>
      </c>
      <c r="D154" s="10">
        <f t="shared" si="11"/>
        <v>751.62642105298266</v>
      </c>
      <c r="E154" s="10">
        <f t="shared" si="12"/>
        <v>322.35287931491632</v>
      </c>
      <c r="F154" s="10"/>
      <c r="G154" s="10">
        <f t="shared" si="14"/>
        <v>297556.50398299971</v>
      </c>
    </row>
    <row r="155" spans="2:7" x14ac:dyDescent="0.25">
      <c r="B155" s="11">
        <f t="shared" si="13"/>
        <v>148</v>
      </c>
      <c r="C155" s="10">
        <f t="shared" si="10"/>
        <v>-1073.979300367899</v>
      </c>
      <c r="D155" s="10">
        <f t="shared" si="11"/>
        <v>752.4406830091234</v>
      </c>
      <c r="E155" s="10">
        <f t="shared" si="12"/>
        <v>321.53861735877564</v>
      </c>
      <c r="F155" s="10"/>
      <c r="G155" s="10">
        <f t="shared" si="14"/>
        <v>296804.87756194675</v>
      </c>
    </row>
    <row r="156" spans="2:7" x14ac:dyDescent="0.25">
      <c r="B156" s="11">
        <f t="shared" si="13"/>
        <v>149</v>
      </c>
      <c r="C156" s="10">
        <f t="shared" si="10"/>
        <v>-1073.979300367899</v>
      </c>
      <c r="D156" s="10">
        <f t="shared" si="11"/>
        <v>753.25582708238323</v>
      </c>
      <c r="E156" s="10">
        <f t="shared" si="12"/>
        <v>320.72347328551575</v>
      </c>
      <c r="F156" s="10"/>
      <c r="G156" s="10">
        <f t="shared" si="14"/>
        <v>296052.43687893765</v>
      </c>
    </row>
    <row r="157" spans="2:7" x14ac:dyDescent="0.25">
      <c r="B157" s="11">
        <f t="shared" si="13"/>
        <v>150</v>
      </c>
      <c r="C157" s="10">
        <f t="shared" si="10"/>
        <v>-1073.979300367899</v>
      </c>
      <c r="D157" s="10">
        <f t="shared" si="11"/>
        <v>754.07185422838916</v>
      </c>
      <c r="E157" s="10">
        <f t="shared" si="12"/>
        <v>319.90744613950983</v>
      </c>
      <c r="F157" s="10"/>
      <c r="G157" s="10">
        <f t="shared" si="14"/>
        <v>295299.18105185527</v>
      </c>
    </row>
    <row r="158" spans="2:7" x14ac:dyDescent="0.25">
      <c r="B158" s="11">
        <f t="shared" si="13"/>
        <v>151</v>
      </c>
      <c r="C158" s="10">
        <f t="shared" si="10"/>
        <v>-1073.979300367899</v>
      </c>
      <c r="D158" s="10">
        <f t="shared" si="11"/>
        <v>754.88876540380329</v>
      </c>
      <c r="E158" s="10">
        <f t="shared" si="12"/>
        <v>319.09053496409575</v>
      </c>
      <c r="F158" s="10"/>
      <c r="G158" s="10">
        <f t="shared" si="14"/>
        <v>294545.10919762688</v>
      </c>
    </row>
    <row r="159" spans="2:7" x14ac:dyDescent="0.25">
      <c r="B159" s="11">
        <f t="shared" si="13"/>
        <v>152</v>
      </c>
      <c r="C159" s="10">
        <f t="shared" si="10"/>
        <v>-1073.979300367899</v>
      </c>
      <c r="D159" s="10">
        <f t="shared" si="11"/>
        <v>755.70656156632401</v>
      </c>
      <c r="E159" s="10">
        <f t="shared" si="12"/>
        <v>318.27273880157497</v>
      </c>
      <c r="F159" s="10"/>
      <c r="G159" s="10">
        <f t="shared" si="14"/>
        <v>293790.22043222305</v>
      </c>
    </row>
    <row r="160" spans="2:7" x14ac:dyDescent="0.25">
      <c r="B160" s="11">
        <f t="shared" si="13"/>
        <v>153</v>
      </c>
      <c r="C160" s="10">
        <f t="shared" si="10"/>
        <v>-1073.979300367899</v>
      </c>
      <c r="D160" s="10">
        <f t="shared" si="11"/>
        <v>756.52524367468754</v>
      </c>
      <c r="E160" s="10">
        <f t="shared" si="12"/>
        <v>317.45405669321144</v>
      </c>
      <c r="F160" s="10"/>
      <c r="G160" s="10">
        <f t="shared" si="14"/>
        <v>293034.51387065672</v>
      </c>
    </row>
    <row r="161" spans="2:7" x14ac:dyDescent="0.25">
      <c r="B161" s="11">
        <f t="shared" si="13"/>
        <v>154</v>
      </c>
      <c r="C161" s="10">
        <f t="shared" si="10"/>
        <v>-1073.979300367899</v>
      </c>
      <c r="D161" s="10">
        <f t="shared" si="11"/>
        <v>757.34481268866853</v>
      </c>
      <c r="E161" s="10">
        <f t="shared" si="12"/>
        <v>316.63448767923052</v>
      </c>
      <c r="F161" s="10"/>
      <c r="G161" s="10">
        <f t="shared" si="14"/>
        <v>292277.98862698203</v>
      </c>
    </row>
    <row r="162" spans="2:7" x14ac:dyDescent="0.25">
      <c r="B162" s="11">
        <f t="shared" si="13"/>
        <v>155</v>
      </c>
      <c r="C162" s="10">
        <f t="shared" si="10"/>
        <v>-1073.979300367899</v>
      </c>
      <c r="D162" s="10">
        <f t="shared" si="11"/>
        <v>758.16526956908115</v>
      </c>
      <c r="E162" s="10">
        <f t="shared" si="12"/>
        <v>315.81403079881778</v>
      </c>
      <c r="F162" s="10"/>
      <c r="G162" s="10">
        <f t="shared" si="14"/>
        <v>291520.64381429338</v>
      </c>
    </row>
    <row r="163" spans="2:7" x14ac:dyDescent="0.25">
      <c r="B163" s="11">
        <f t="shared" si="13"/>
        <v>156</v>
      </c>
      <c r="C163" s="10">
        <f t="shared" si="10"/>
        <v>-1073.979300367899</v>
      </c>
      <c r="D163" s="10">
        <f t="shared" si="11"/>
        <v>758.98661527778108</v>
      </c>
      <c r="E163" s="10">
        <f t="shared" si="12"/>
        <v>314.99268509011796</v>
      </c>
      <c r="F163" s="10"/>
      <c r="G163" s="10">
        <f t="shared" si="14"/>
        <v>290762.47854472429</v>
      </c>
    </row>
    <row r="164" spans="2:7" x14ac:dyDescent="0.25">
      <c r="B164" s="11">
        <f t="shared" si="13"/>
        <v>157</v>
      </c>
      <c r="C164" s="10">
        <f t="shared" si="10"/>
        <v>-1073.979300367899</v>
      </c>
      <c r="D164" s="10">
        <f t="shared" si="11"/>
        <v>759.80885077766527</v>
      </c>
      <c r="E164" s="10">
        <f t="shared" si="12"/>
        <v>314.17044959023372</v>
      </c>
      <c r="F164" s="10"/>
      <c r="G164" s="10">
        <f t="shared" si="14"/>
        <v>290003.49192944652</v>
      </c>
    </row>
    <row r="165" spans="2:7" x14ac:dyDescent="0.25">
      <c r="B165" s="11">
        <f t="shared" si="13"/>
        <v>158</v>
      </c>
      <c r="C165" s="10">
        <f t="shared" si="10"/>
        <v>-1073.979300367899</v>
      </c>
      <c r="D165" s="10">
        <f t="shared" si="11"/>
        <v>760.6319770326744</v>
      </c>
      <c r="E165" s="10">
        <f t="shared" si="12"/>
        <v>313.34732333522459</v>
      </c>
      <c r="F165" s="10"/>
      <c r="G165" s="10">
        <f t="shared" si="14"/>
        <v>289243.68307866884</v>
      </c>
    </row>
    <row r="166" spans="2:7" x14ac:dyDescent="0.25">
      <c r="B166" s="11">
        <f t="shared" si="13"/>
        <v>159</v>
      </c>
      <c r="C166" s="10">
        <f t="shared" si="10"/>
        <v>-1073.979300367899</v>
      </c>
      <c r="D166" s="10">
        <f t="shared" si="11"/>
        <v>761.45599500779326</v>
      </c>
      <c r="E166" s="10">
        <f t="shared" si="12"/>
        <v>312.52330536010578</v>
      </c>
      <c r="F166" s="10"/>
      <c r="G166" s="10">
        <f t="shared" si="14"/>
        <v>288483.05110163614</v>
      </c>
    </row>
    <row r="167" spans="2:7" x14ac:dyDescent="0.25">
      <c r="B167" s="11">
        <f t="shared" si="13"/>
        <v>160</v>
      </c>
      <c r="C167" s="10">
        <f t="shared" si="10"/>
        <v>-1073.979300367899</v>
      </c>
      <c r="D167" s="10">
        <f t="shared" si="11"/>
        <v>762.28090566905166</v>
      </c>
      <c r="E167" s="10">
        <f t="shared" si="12"/>
        <v>311.69839469884738</v>
      </c>
      <c r="F167" s="10"/>
      <c r="G167" s="10">
        <f t="shared" si="14"/>
        <v>287721.59510662837</v>
      </c>
    </row>
    <row r="168" spans="2:7" x14ac:dyDescent="0.25">
      <c r="B168" s="11">
        <f t="shared" si="13"/>
        <v>161</v>
      </c>
      <c r="C168" s="10">
        <f t="shared" si="10"/>
        <v>-1073.979300367899</v>
      </c>
      <c r="D168" s="10">
        <f t="shared" si="11"/>
        <v>763.10670998352634</v>
      </c>
      <c r="E168" s="10">
        <f t="shared" si="12"/>
        <v>310.87259038437259</v>
      </c>
      <c r="F168" s="10"/>
      <c r="G168" s="10">
        <f t="shared" si="14"/>
        <v>286959.31420095934</v>
      </c>
    </row>
    <row r="169" spans="2:7" x14ac:dyDescent="0.25">
      <c r="B169" s="11">
        <f t="shared" si="13"/>
        <v>162</v>
      </c>
      <c r="C169" s="10">
        <f t="shared" si="10"/>
        <v>-1073.979300367899</v>
      </c>
      <c r="D169" s="10">
        <f t="shared" si="11"/>
        <v>763.9334089193419</v>
      </c>
      <c r="E169" s="10">
        <f t="shared" si="12"/>
        <v>310.04589144855709</v>
      </c>
      <c r="F169" s="10"/>
      <c r="G169" s="10">
        <f t="shared" si="14"/>
        <v>286196.20749097579</v>
      </c>
    </row>
    <row r="170" spans="2:7" x14ac:dyDescent="0.25">
      <c r="B170" s="11">
        <f t="shared" si="13"/>
        <v>163</v>
      </c>
      <c r="C170" s="10">
        <f t="shared" si="10"/>
        <v>-1073.979300367899</v>
      </c>
      <c r="D170" s="10">
        <f t="shared" si="11"/>
        <v>764.76100344567112</v>
      </c>
      <c r="E170" s="10">
        <f t="shared" si="12"/>
        <v>309.21829692222786</v>
      </c>
      <c r="F170" s="10"/>
      <c r="G170" s="10">
        <f t="shared" si="14"/>
        <v>285432.27408205648</v>
      </c>
    </row>
    <row r="171" spans="2:7" x14ac:dyDescent="0.25">
      <c r="B171" s="11">
        <f t="shared" si="13"/>
        <v>164</v>
      </c>
      <c r="C171" s="10">
        <f t="shared" si="10"/>
        <v>-1073.979300367899</v>
      </c>
      <c r="D171" s="10">
        <f t="shared" si="11"/>
        <v>765.58949453273726</v>
      </c>
      <c r="E171" s="10">
        <f t="shared" si="12"/>
        <v>308.38980583516172</v>
      </c>
      <c r="F171" s="10"/>
      <c r="G171" s="10">
        <f t="shared" si="14"/>
        <v>284667.51307861082</v>
      </c>
    </row>
    <row r="172" spans="2:7" x14ac:dyDescent="0.25">
      <c r="B172" s="11">
        <f t="shared" si="13"/>
        <v>165</v>
      </c>
      <c r="C172" s="10">
        <f t="shared" si="10"/>
        <v>-1073.979300367899</v>
      </c>
      <c r="D172" s="10">
        <f t="shared" si="11"/>
        <v>766.41888315181438</v>
      </c>
      <c r="E172" s="10">
        <f t="shared" si="12"/>
        <v>307.5604172160846</v>
      </c>
      <c r="F172" s="10"/>
      <c r="G172" s="10">
        <f t="shared" si="14"/>
        <v>283901.92358407809</v>
      </c>
    </row>
    <row r="173" spans="2:7" x14ac:dyDescent="0.25">
      <c r="B173" s="11">
        <f t="shared" si="13"/>
        <v>166</v>
      </c>
      <c r="C173" s="10">
        <f t="shared" si="10"/>
        <v>-1073.979300367899</v>
      </c>
      <c r="D173" s="10">
        <f t="shared" si="11"/>
        <v>767.24917027522883</v>
      </c>
      <c r="E173" s="10">
        <f t="shared" si="12"/>
        <v>306.73013009267009</v>
      </c>
      <c r="F173" s="10"/>
      <c r="G173" s="10">
        <f t="shared" si="14"/>
        <v>283135.50470092625</v>
      </c>
    </row>
    <row r="174" spans="2:7" x14ac:dyDescent="0.25">
      <c r="B174" s="11">
        <f t="shared" si="13"/>
        <v>167</v>
      </c>
      <c r="C174" s="10">
        <f t="shared" si="10"/>
        <v>-1073.979300367899</v>
      </c>
      <c r="D174" s="10">
        <f t="shared" si="11"/>
        <v>768.08035687636038</v>
      </c>
      <c r="E174" s="10">
        <f t="shared" si="12"/>
        <v>305.8989434915386</v>
      </c>
      <c r="F174" s="10"/>
      <c r="G174" s="10">
        <f t="shared" si="14"/>
        <v>282368.25553065102</v>
      </c>
    </row>
    <row r="175" spans="2:7" x14ac:dyDescent="0.25">
      <c r="B175" s="11">
        <f t="shared" si="13"/>
        <v>168</v>
      </c>
      <c r="C175" s="10">
        <f t="shared" si="10"/>
        <v>-1073.979300367899</v>
      </c>
      <c r="D175" s="10">
        <f t="shared" si="11"/>
        <v>768.91244392964313</v>
      </c>
      <c r="E175" s="10">
        <f t="shared" si="12"/>
        <v>305.06685643825585</v>
      </c>
      <c r="F175" s="10"/>
      <c r="G175" s="10">
        <f t="shared" si="14"/>
        <v>281600.17517377465</v>
      </c>
    </row>
    <row r="176" spans="2:7" x14ac:dyDescent="0.25">
      <c r="B176" s="11">
        <f t="shared" si="13"/>
        <v>169</v>
      </c>
      <c r="C176" s="10">
        <f t="shared" si="10"/>
        <v>-1073.979300367899</v>
      </c>
      <c r="D176" s="10">
        <f t="shared" si="11"/>
        <v>769.74543241056699</v>
      </c>
      <c r="E176" s="10">
        <f t="shared" si="12"/>
        <v>304.23386795733205</v>
      </c>
      <c r="F176" s="10"/>
      <c r="G176" s="10">
        <f t="shared" si="14"/>
        <v>280831.26272984501</v>
      </c>
    </row>
    <row r="177" spans="2:7" x14ac:dyDescent="0.25">
      <c r="B177" s="11">
        <f t="shared" si="13"/>
        <v>170</v>
      </c>
      <c r="C177" s="10">
        <f t="shared" si="10"/>
        <v>-1073.979300367899</v>
      </c>
      <c r="D177" s="10">
        <f t="shared" si="11"/>
        <v>770.57932329567836</v>
      </c>
      <c r="E177" s="10">
        <f t="shared" si="12"/>
        <v>303.39997707222062</v>
      </c>
      <c r="F177" s="10"/>
      <c r="G177" s="10">
        <f t="shared" si="14"/>
        <v>280061.51729743445</v>
      </c>
    </row>
    <row r="178" spans="2:7" x14ac:dyDescent="0.25">
      <c r="B178" s="11">
        <f t="shared" si="13"/>
        <v>171</v>
      </c>
      <c r="C178" s="10">
        <f t="shared" si="10"/>
        <v>-1073.979300367899</v>
      </c>
      <c r="D178" s="10">
        <f t="shared" si="11"/>
        <v>771.41411756258208</v>
      </c>
      <c r="E178" s="10">
        <f t="shared" si="12"/>
        <v>302.56518280531697</v>
      </c>
      <c r="F178" s="10"/>
      <c r="G178" s="10">
        <f t="shared" si="14"/>
        <v>279290.93797413877</v>
      </c>
    </row>
    <row r="179" spans="2:7" x14ac:dyDescent="0.25">
      <c r="B179" s="11">
        <f t="shared" si="13"/>
        <v>172</v>
      </c>
      <c r="C179" s="10">
        <f t="shared" si="10"/>
        <v>-1073.979300367899</v>
      </c>
      <c r="D179" s="10">
        <f t="shared" si="11"/>
        <v>772.24981618994138</v>
      </c>
      <c r="E179" s="10">
        <f t="shared" si="12"/>
        <v>301.72948417795754</v>
      </c>
      <c r="F179" s="10"/>
      <c r="G179" s="10">
        <f t="shared" si="14"/>
        <v>278519.52385657618</v>
      </c>
    </row>
    <row r="180" spans="2:7" x14ac:dyDescent="0.25">
      <c r="B180" s="11">
        <f t="shared" si="13"/>
        <v>173</v>
      </c>
      <c r="C180" s="10">
        <f t="shared" si="10"/>
        <v>-1073.979300367899</v>
      </c>
      <c r="D180" s="10">
        <f t="shared" si="11"/>
        <v>773.08642015748057</v>
      </c>
      <c r="E180" s="10">
        <f t="shared" si="12"/>
        <v>300.89288021041841</v>
      </c>
      <c r="F180" s="10"/>
      <c r="G180" s="10">
        <f t="shared" si="14"/>
        <v>277747.27404038626</v>
      </c>
    </row>
    <row r="181" spans="2:7" x14ac:dyDescent="0.25">
      <c r="B181" s="11">
        <f t="shared" si="13"/>
        <v>174</v>
      </c>
      <c r="C181" s="10">
        <f t="shared" si="10"/>
        <v>-1073.979300367899</v>
      </c>
      <c r="D181" s="10">
        <f t="shared" si="11"/>
        <v>773.92393044598452</v>
      </c>
      <c r="E181" s="10">
        <f t="shared" si="12"/>
        <v>300.05536992191452</v>
      </c>
      <c r="F181" s="10"/>
      <c r="G181" s="10">
        <f t="shared" si="14"/>
        <v>276974.1876202288</v>
      </c>
    </row>
    <row r="182" spans="2:7" x14ac:dyDescent="0.25">
      <c r="B182" s="11">
        <f t="shared" si="13"/>
        <v>175</v>
      </c>
      <c r="C182" s="10">
        <f t="shared" si="10"/>
        <v>-1073.979300367899</v>
      </c>
      <c r="D182" s="10">
        <f t="shared" si="11"/>
        <v>774.76234803730097</v>
      </c>
      <c r="E182" s="10">
        <f t="shared" si="12"/>
        <v>299.21695233059802</v>
      </c>
      <c r="F182" s="10"/>
      <c r="G182" s="10">
        <f t="shared" si="14"/>
        <v>276200.26368978282</v>
      </c>
    </row>
    <row r="183" spans="2:7" x14ac:dyDescent="0.25">
      <c r="B183" s="11">
        <f t="shared" si="13"/>
        <v>176</v>
      </c>
      <c r="C183" s="10">
        <f t="shared" si="10"/>
        <v>-1073.979300367899</v>
      </c>
      <c r="D183" s="10">
        <f t="shared" si="11"/>
        <v>775.6016739143414</v>
      </c>
      <c r="E183" s="10">
        <f t="shared" si="12"/>
        <v>298.37762645355758</v>
      </c>
      <c r="F183" s="10"/>
      <c r="G183" s="10">
        <f t="shared" si="14"/>
        <v>275425.50134174549</v>
      </c>
    </row>
    <row r="184" spans="2:7" x14ac:dyDescent="0.25">
      <c r="B184" s="11">
        <f t="shared" si="13"/>
        <v>177</v>
      </c>
      <c r="C184" s="10">
        <f t="shared" si="10"/>
        <v>-1073.979300367899</v>
      </c>
      <c r="D184" s="10">
        <f t="shared" si="11"/>
        <v>776.44190906108201</v>
      </c>
      <c r="E184" s="10">
        <f t="shared" si="12"/>
        <v>297.53739130681703</v>
      </c>
      <c r="F184" s="10"/>
      <c r="G184" s="10">
        <f t="shared" si="14"/>
        <v>274649.89966783114</v>
      </c>
    </row>
    <row r="185" spans="2:7" x14ac:dyDescent="0.25">
      <c r="B185" s="11">
        <f t="shared" si="13"/>
        <v>178</v>
      </c>
      <c r="C185" s="10">
        <f t="shared" si="10"/>
        <v>-1073.979300367899</v>
      </c>
      <c r="D185" s="10">
        <f t="shared" si="11"/>
        <v>777.28305446256479</v>
      </c>
      <c r="E185" s="10">
        <f t="shared" si="12"/>
        <v>296.69624590533419</v>
      </c>
      <c r="F185" s="10"/>
      <c r="G185" s="10">
        <f t="shared" si="14"/>
        <v>273873.45775877003</v>
      </c>
    </row>
    <row r="186" spans="2:7" x14ac:dyDescent="0.25">
      <c r="B186" s="11">
        <f t="shared" si="13"/>
        <v>179</v>
      </c>
      <c r="C186" s="10">
        <f t="shared" si="10"/>
        <v>-1073.979300367899</v>
      </c>
      <c r="D186" s="10">
        <f t="shared" si="11"/>
        <v>778.12511110489925</v>
      </c>
      <c r="E186" s="10">
        <f t="shared" si="12"/>
        <v>295.85418926299974</v>
      </c>
      <c r="F186" s="10"/>
      <c r="G186" s="10">
        <f t="shared" si="14"/>
        <v>273096.17470430746</v>
      </c>
    </row>
    <row r="187" spans="2:7" x14ac:dyDescent="0.25">
      <c r="B187" s="11">
        <f t="shared" si="13"/>
        <v>180</v>
      </c>
      <c r="C187" s="10">
        <f t="shared" si="10"/>
        <v>-1073.979300367899</v>
      </c>
      <c r="D187" s="10">
        <f t="shared" si="11"/>
        <v>778.96807997526298</v>
      </c>
      <c r="E187" s="10">
        <f t="shared" si="12"/>
        <v>295.01122039263606</v>
      </c>
      <c r="F187" s="10"/>
      <c r="G187" s="10">
        <f t="shared" si="14"/>
        <v>272318.04959320254</v>
      </c>
    </row>
    <row r="188" spans="2:7" x14ac:dyDescent="0.25">
      <c r="B188" s="11">
        <f t="shared" si="13"/>
        <v>181</v>
      </c>
      <c r="C188" s="10">
        <f t="shared" si="10"/>
        <v>-1073.979300367899</v>
      </c>
      <c r="D188" s="10">
        <f t="shared" si="11"/>
        <v>779.81196206190282</v>
      </c>
      <c r="E188" s="10">
        <f t="shared" si="12"/>
        <v>294.16733830599617</v>
      </c>
      <c r="F188" s="10"/>
      <c r="G188" s="10">
        <f t="shared" si="14"/>
        <v>271539.08151322725</v>
      </c>
    </row>
    <row r="189" spans="2:7" x14ac:dyDescent="0.25">
      <c r="B189" s="11">
        <f t="shared" si="13"/>
        <v>182</v>
      </c>
      <c r="C189" s="10">
        <f t="shared" si="10"/>
        <v>-1073.979300367899</v>
      </c>
      <c r="D189" s="10">
        <f t="shared" si="11"/>
        <v>780.65675835413663</v>
      </c>
      <c r="E189" s="10">
        <f t="shared" si="12"/>
        <v>293.32254201376242</v>
      </c>
      <c r="F189" s="10"/>
      <c r="G189" s="10">
        <f t="shared" si="14"/>
        <v>270759.26955116534</v>
      </c>
    </row>
    <row r="190" spans="2:7" x14ac:dyDescent="0.25">
      <c r="B190" s="11">
        <f t="shared" si="13"/>
        <v>183</v>
      </c>
      <c r="C190" s="10">
        <f t="shared" si="10"/>
        <v>-1073.979300367899</v>
      </c>
      <c r="D190" s="10">
        <f t="shared" si="11"/>
        <v>781.50246984235355</v>
      </c>
      <c r="E190" s="10">
        <f t="shared" si="12"/>
        <v>292.47683052554544</v>
      </c>
      <c r="F190" s="10"/>
      <c r="G190" s="10">
        <f t="shared" si="14"/>
        <v>269978.61279281118</v>
      </c>
    </row>
    <row r="191" spans="2:7" x14ac:dyDescent="0.25">
      <c r="B191" s="11">
        <f t="shared" si="13"/>
        <v>184</v>
      </c>
      <c r="C191" s="10">
        <f t="shared" si="10"/>
        <v>-1073.979300367899</v>
      </c>
      <c r="D191" s="10">
        <f t="shared" si="11"/>
        <v>782.34909751801615</v>
      </c>
      <c r="E191" s="10">
        <f t="shared" si="12"/>
        <v>291.63020284988283</v>
      </c>
      <c r="F191" s="10"/>
      <c r="G191" s="10">
        <f t="shared" si="14"/>
        <v>269197.1103229688</v>
      </c>
    </row>
    <row r="192" spans="2:7" x14ac:dyDescent="0.25">
      <c r="B192" s="11">
        <f t="shared" si="13"/>
        <v>185</v>
      </c>
      <c r="C192" s="10">
        <f t="shared" si="10"/>
        <v>-1073.979300367899</v>
      </c>
      <c r="D192" s="10">
        <f t="shared" si="11"/>
        <v>783.19664237366067</v>
      </c>
      <c r="E192" s="10">
        <f t="shared" si="12"/>
        <v>290.78265799423832</v>
      </c>
      <c r="F192" s="10"/>
      <c r="G192" s="10">
        <f t="shared" si="14"/>
        <v>268414.76122545078</v>
      </c>
    </row>
    <row r="193" spans="2:7" x14ac:dyDescent="0.25">
      <c r="B193" s="11">
        <f t="shared" si="13"/>
        <v>186</v>
      </c>
      <c r="C193" s="10">
        <f t="shared" si="10"/>
        <v>-1073.979300367899</v>
      </c>
      <c r="D193" s="10">
        <f t="shared" si="11"/>
        <v>784.0451054028988</v>
      </c>
      <c r="E193" s="10">
        <f t="shared" si="12"/>
        <v>289.93419496500019</v>
      </c>
      <c r="F193" s="10"/>
      <c r="G193" s="10">
        <f t="shared" si="14"/>
        <v>267631.5645830771</v>
      </c>
    </row>
    <row r="194" spans="2:7" x14ac:dyDescent="0.25">
      <c r="B194" s="11">
        <f t="shared" si="13"/>
        <v>187</v>
      </c>
      <c r="C194" s="10">
        <f t="shared" si="10"/>
        <v>-1073.979300367899</v>
      </c>
      <c r="D194" s="10">
        <f t="shared" si="11"/>
        <v>784.89448760041864</v>
      </c>
      <c r="E194" s="10">
        <f t="shared" si="12"/>
        <v>289.0848127674804</v>
      </c>
      <c r="F194" s="10"/>
      <c r="G194" s="10">
        <f t="shared" si="14"/>
        <v>266847.51947767421</v>
      </c>
    </row>
    <row r="195" spans="2:7" x14ac:dyDescent="0.25">
      <c r="B195" s="11">
        <f t="shared" si="13"/>
        <v>188</v>
      </c>
      <c r="C195" s="10">
        <f t="shared" si="10"/>
        <v>-1073.979300367899</v>
      </c>
      <c r="D195" s="10">
        <f t="shared" si="11"/>
        <v>785.7447899619857</v>
      </c>
      <c r="E195" s="10">
        <f t="shared" si="12"/>
        <v>288.23451040591328</v>
      </c>
      <c r="F195" s="10"/>
      <c r="G195" s="10">
        <f t="shared" si="14"/>
        <v>266062.62499007379</v>
      </c>
    </row>
    <row r="196" spans="2:7" x14ac:dyDescent="0.25">
      <c r="B196" s="11">
        <f t="shared" si="13"/>
        <v>189</v>
      </c>
      <c r="C196" s="10">
        <f t="shared" si="10"/>
        <v>-1073.979300367899</v>
      </c>
      <c r="D196" s="10">
        <f t="shared" si="11"/>
        <v>786.59601348444448</v>
      </c>
      <c r="E196" s="10">
        <f t="shared" si="12"/>
        <v>287.38328688345445</v>
      </c>
      <c r="F196" s="10"/>
      <c r="G196" s="10">
        <f t="shared" si="14"/>
        <v>265276.88020011183</v>
      </c>
    </row>
    <row r="197" spans="2:7" x14ac:dyDescent="0.25">
      <c r="B197" s="11">
        <f t="shared" si="13"/>
        <v>190</v>
      </c>
      <c r="C197" s="10">
        <f t="shared" si="10"/>
        <v>-1073.979300367899</v>
      </c>
      <c r="D197" s="10">
        <f t="shared" si="11"/>
        <v>787.44815916571929</v>
      </c>
      <c r="E197" s="10">
        <f t="shared" si="12"/>
        <v>286.53114120217964</v>
      </c>
      <c r="F197" s="10"/>
      <c r="G197" s="10">
        <f t="shared" si="14"/>
        <v>264490.28418662737</v>
      </c>
    </row>
    <row r="198" spans="2:7" x14ac:dyDescent="0.25">
      <c r="B198" s="11">
        <f t="shared" si="13"/>
        <v>191</v>
      </c>
      <c r="C198" s="10">
        <f t="shared" si="10"/>
        <v>-1073.979300367899</v>
      </c>
      <c r="D198" s="10">
        <f t="shared" si="11"/>
        <v>788.30122800481558</v>
      </c>
      <c r="E198" s="10">
        <f t="shared" si="12"/>
        <v>285.6780723630834</v>
      </c>
      <c r="F198" s="10"/>
      <c r="G198" s="10">
        <f t="shared" si="14"/>
        <v>263702.83602746163</v>
      </c>
    </row>
    <row r="199" spans="2:7" x14ac:dyDescent="0.25">
      <c r="B199" s="11">
        <f t="shared" si="13"/>
        <v>192</v>
      </c>
      <c r="C199" s="10">
        <f t="shared" si="10"/>
        <v>-1073.979300367899</v>
      </c>
      <c r="D199" s="10">
        <f t="shared" si="11"/>
        <v>789.15522100182079</v>
      </c>
      <c r="E199" s="10">
        <f t="shared" si="12"/>
        <v>284.82407936607819</v>
      </c>
      <c r="F199" s="10"/>
      <c r="G199" s="10">
        <f t="shared" si="14"/>
        <v>262914.53479945683</v>
      </c>
    </row>
    <row r="200" spans="2:7" x14ac:dyDescent="0.25">
      <c r="B200" s="11">
        <f t="shared" si="13"/>
        <v>193</v>
      </c>
      <c r="C200" s="10">
        <f t="shared" si="10"/>
        <v>-1073.979300367899</v>
      </c>
      <c r="D200" s="10">
        <f t="shared" si="11"/>
        <v>790.010139157906</v>
      </c>
      <c r="E200" s="10">
        <f t="shared" si="12"/>
        <v>283.96916120999293</v>
      </c>
      <c r="F200" s="10"/>
      <c r="G200" s="10">
        <f t="shared" si="14"/>
        <v>262125.379578455</v>
      </c>
    </row>
    <row r="201" spans="2:7" x14ac:dyDescent="0.25">
      <c r="B201" s="11">
        <f t="shared" si="13"/>
        <v>194</v>
      </c>
      <c r="C201" s="10">
        <f t="shared" ref="C201:C264" si="15">IF(B201&lt;&gt;"",PMT($C$3,$C$4,$C$2)/12,"")</f>
        <v>-1073.979300367899</v>
      </c>
      <c r="D201" s="10">
        <f t="shared" ref="D201:D264" si="16">IF($C$5&lt;G201,-C201-E201,G201)</f>
        <v>790.86598347532708</v>
      </c>
      <c r="E201" s="10">
        <f t="shared" ref="E201:E264" si="17">($C$3/12)*G201</f>
        <v>283.11331689257185</v>
      </c>
      <c r="F201" s="10"/>
      <c r="G201" s="10">
        <f t="shared" si="14"/>
        <v>261335.36943929709</v>
      </c>
    </row>
    <row r="202" spans="2:7" x14ac:dyDescent="0.25">
      <c r="B202" s="11">
        <f t="shared" ref="B202:B265" si="18">IF(B201&gt;=($C$4*12),"",B201+1)</f>
        <v>195</v>
      </c>
      <c r="C202" s="10">
        <f t="shared" si="15"/>
        <v>-1073.979300367899</v>
      </c>
      <c r="D202" s="10">
        <f t="shared" si="16"/>
        <v>791.72275495742542</v>
      </c>
      <c r="E202" s="10">
        <f t="shared" si="17"/>
        <v>282.25654541047356</v>
      </c>
      <c r="F202" s="10"/>
      <c r="G202" s="10">
        <f t="shared" ref="G202:G265" si="19">G201-D201-F201</f>
        <v>260544.50345582177</v>
      </c>
    </row>
    <row r="203" spans="2:7" x14ac:dyDescent="0.25">
      <c r="B203" s="11">
        <f t="shared" si="18"/>
        <v>196</v>
      </c>
      <c r="C203" s="10">
        <f t="shared" si="15"/>
        <v>-1073.979300367899</v>
      </c>
      <c r="D203" s="10">
        <f t="shared" si="16"/>
        <v>792.58045460862922</v>
      </c>
      <c r="E203" s="10">
        <f t="shared" si="17"/>
        <v>281.3988457592697</v>
      </c>
      <c r="F203" s="10"/>
      <c r="G203" s="10">
        <f t="shared" si="19"/>
        <v>259752.78070086436</v>
      </c>
    </row>
    <row r="204" spans="2:7" x14ac:dyDescent="0.25">
      <c r="B204" s="11">
        <f t="shared" si="18"/>
        <v>197</v>
      </c>
      <c r="C204" s="10">
        <f t="shared" si="15"/>
        <v>-1073.979300367899</v>
      </c>
      <c r="D204" s="10">
        <f t="shared" si="16"/>
        <v>793.43908343445537</v>
      </c>
      <c r="E204" s="10">
        <f t="shared" si="17"/>
        <v>280.54021693344367</v>
      </c>
      <c r="F204" s="10"/>
      <c r="G204" s="10">
        <f t="shared" si="19"/>
        <v>258960.20024625573</v>
      </c>
    </row>
    <row r="205" spans="2:7" x14ac:dyDescent="0.25">
      <c r="B205" s="11">
        <f t="shared" si="18"/>
        <v>198</v>
      </c>
      <c r="C205" s="10">
        <f t="shared" si="15"/>
        <v>-1073.979300367899</v>
      </c>
      <c r="D205" s="10">
        <f t="shared" si="16"/>
        <v>794.29864244150929</v>
      </c>
      <c r="E205" s="10">
        <f t="shared" si="17"/>
        <v>279.6806579263897</v>
      </c>
      <c r="F205" s="10"/>
      <c r="G205" s="10">
        <f t="shared" si="19"/>
        <v>258166.76116282126</v>
      </c>
    </row>
    <row r="206" spans="2:7" x14ac:dyDescent="0.25">
      <c r="B206" s="11">
        <f t="shared" si="18"/>
        <v>199</v>
      </c>
      <c r="C206" s="10">
        <f t="shared" si="15"/>
        <v>-1073.979300367899</v>
      </c>
      <c r="D206" s="10">
        <f t="shared" si="16"/>
        <v>795.15913263748757</v>
      </c>
      <c r="E206" s="10">
        <f t="shared" si="17"/>
        <v>278.82016773041136</v>
      </c>
      <c r="F206" s="10"/>
      <c r="G206" s="10">
        <f t="shared" si="19"/>
        <v>257372.46252037975</v>
      </c>
    </row>
    <row r="207" spans="2:7" x14ac:dyDescent="0.25">
      <c r="B207" s="11">
        <f t="shared" si="18"/>
        <v>200</v>
      </c>
      <c r="C207" s="10">
        <f t="shared" si="15"/>
        <v>-1073.979300367899</v>
      </c>
      <c r="D207" s="10">
        <f t="shared" si="16"/>
        <v>796.02055503117822</v>
      </c>
      <c r="E207" s="10">
        <f t="shared" si="17"/>
        <v>277.95874533672077</v>
      </c>
      <c r="F207" s="10"/>
      <c r="G207" s="10">
        <f t="shared" si="19"/>
        <v>256577.30338774226</v>
      </c>
    </row>
    <row r="208" spans="2:7" x14ac:dyDescent="0.25">
      <c r="B208" s="11">
        <f t="shared" si="18"/>
        <v>201</v>
      </c>
      <c r="C208" s="10">
        <f t="shared" si="15"/>
        <v>-1073.979300367899</v>
      </c>
      <c r="D208" s="10">
        <f t="shared" si="16"/>
        <v>796.88291063246197</v>
      </c>
      <c r="E208" s="10">
        <f t="shared" si="17"/>
        <v>277.09638973543701</v>
      </c>
      <c r="F208" s="10"/>
      <c r="G208" s="10">
        <f t="shared" si="19"/>
        <v>255781.28283271109</v>
      </c>
    </row>
    <row r="209" spans="2:7" x14ac:dyDescent="0.25">
      <c r="B209" s="11">
        <f t="shared" si="18"/>
        <v>202</v>
      </c>
      <c r="C209" s="10">
        <f t="shared" si="15"/>
        <v>-1073.979300367899</v>
      </c>
      <c r="D209" s="10">
        <f t="shared" si="16"/>
        <v>797.74620045231381</v>
      </c>
      <c r="E209" s="10">
        <f t="shared" si="17"/>
        <v>276.23309991558517</v>
      </c>
      <c r="F209" s="10"/>
      <c r="G209" s="10">
        <f t="shared" si="19"/>
        <v>254984.39992207862</v>
      </c>
    </row>
    <row r="210" spans="2:7" x14ac:dyDescent="0.25">
      <c r="B210" s="11">
        <f t="shared" si="18"/>
        <v>203</v>
      </c>
      <c r="C210" s="10">
        <f t="shared" si="15"/>
        <v>-1073.979300367899</v>
      </c>
      <c r="D210" s="10">
        <f t="shared" si="16"/>
        <v>798.61042550280376</v>
      </c>
      <c r="E210" s="10">
        <f t="shared" si="17"/>
        <v>275.36887486509517</v>
      </c>
      <c r="F210" s="10"/>
      <c r="G210" s="10">
        <f t="shared" si="19"/>
        <v>254186.6537216263</v>
      </c>
    </row>
    <row r="211" spans="2:7" x14ac:dyDescent="0.25">
      <c r="B211" s="11">
        <f t="shared" si="18"/>
        <v>204</v>
      </c>
      <c r="C211" s="10">
        <f t="shared" si="15"/>
        <v>-1073.979300367899</v>
      </c>
      <c r="D211" s="10">
        <f t="shared" si="16"/>
        <v>799.47558679709846</v>
      </c>
      <c r="E211" s="10">
        <f t="shared" si="17"/>
        <v>274.50371357080047</v>
      </c>
      <c r="F211" s="10"/>
      <c r="G211" s="10">
        <f t="shared" si="19"/>
        <v>253388.04329612351</v>
      </c>
    </row>
    <row r="212" spans="2:7" x14ac:dyDescent="0.25">
      <c r="B212" s="11">
        <f t="shared" si="18"/>
        <v>205</v>
      </c>
      <c r="C212" s="10">
        <f t="shared" si="15"/>
        <v>-1073.979300367899</v>
      </c>
      <c r="D212" s="10">
        <f t="shared" si="16"/>
        <v>800.34168534946207</v>
      </c>
      <c r="E212" s="10">
        <f t="shared" si="17"/>
        <v>273.63761501843692</v>
      </c>
      <c r="F212" s="10"/>
      <c r="G212" s="10">
        <f t="shared" si="19"/>
        <v>252588.56770932639</v>
      </c>
    </row>
    <row r="213" spans="2:7" x14ac:dyDescent="0.25">
      <c r="B213" s="11">
        <f t="shared" si="18"/>
        <v>206</v>
      </c>
      <c r="C213" s="10">
        <f t="shared" si="15"/>
        <v>-1073.979300367899</v>
      </c>
      <c r="D213" s="10">
        <f t="shared" si="16"/>
        <v>801.20872217525732</v>
      </c>
      <c r="E213" s="10">
        <f t="shared" si="17"/>
        <v>272.77057819264166</v>
      </c>
      <c r="F213" s="10"/>
      <c r="G213" s="10">
        <f t="shared" si="19"/>
        <v>251788.22602397692</v>
      </c>
    </row>
    <row r="214" spans="2:7" x14ac:dyDescent="0.25">
      <c r="B214" s="11">
        <f t="shared" si="18"/>
        <v>207</v>
      </c>
      <c r="C214" s="10">
        <f t="shared" si="15"/>
        <v>-1073.979300367899</v>
      </c>
      <c r="D214" s="10">
        <f t="shared" si="16"/>
        <v>802.07669829094721</v>
      </c>
      <c r="E214" s="10">
        <f t="shared" si="17"/>
        <v>271.90260207695178</v>
      </c>
      <c r="F214" s="10"/>
      <c r="G214" s="10">
        <f t="shared" si="19"/>
        <v>250987.01730180168</v>
      </c>
    </row>
    <row r="215" spans="2:7" x14ac:dyDescent="0.25">
      <c r="B215" s="11">
        <f t="shared" si="18"/>
        <v>208</v>
      </c>
      <c r="C215" s="10">
        <f t="shared" si="15"/>
        <v>-1073.979300367899</v>
      </c>
      <c r="D215" s="10">
        <f t="shared" si="16"/>
        <v>802.94561471409565</v>
      </c>
      <c r="E215" s="10">
        <f t="shared" si="17"/>
        <v>271.03368565380327</v>
      </c>
      <c r="F215" s="10"/>
      <c r="G215" s="10">
        <f t="shared" si="19"/>
        <v>250184.94060351074</v>
      </c>
    </row>
    <row r="216" spans="2:7" x14ac:dyDescent="0.25">
      <c r="B216" s="11">
        <f t="shared" si="18"/>
        <v>209</v>
      </c>
      <c r="C216" s="10">
        <f t="shared" si="15"/>
        <v>-1073.979300367899</v>
      </c>
      <c r="D216" s="10">
        <f t="shared" si="16"/>
        <v>803.81547246336936</v>
      </c>
      <c r="E216" s="10">
        <f t="shared" si="17"/>
        <v>270.16382790452968</v>
      </c>
      <c r="F216" s="10"/>
      <c r="G216" s="10">
        <f t="shared" si="19"/>
        <v>249381.99498879665</v>
      </c>
    </row>
    <row r="217" spans="2:7" x14ac:dyDescent="0.25">
      <c r="B217" s="11">
        <f t="shared" si="18"/>
        <v>210</v>
      </c>
      <c r="C217" s="10">
        <f t="shared" si="15"/>
        <v>-1073.979300367899</v>
      </c>
      <c r="D217" s="10">
        <f t="shared" si="16"/>
        <v>804.68627255853789</v>
      </c>
      <c r="E217" s="10">
        <f t="shared" si="17"/>
        <v>269.29302780936104</v>
      </c>
      <c r="F217" s="10"/>
      <c r="G217" s="10">
        <f t="shared" si="19"/>
        <v>248578.17951633327</v>
      </c>
    </row>
    <row r="218" spans="2:7" x14ac:dyDescent="0.25">
      <c r="B218" s="11">
        <f t="shared" si="18"/>
        <v>211</v>
      </c>
      <c r="C218" s="10">
        <f t="shared" si="15"/>
        <v>-1073.979300367899</v>
      </c>
      <c r="D218" s="10">
        <f t="shared" si="16"/>
        <v>805.55801602047632</v>
      </c>
      <c r="E218" s="10">
        <f t="shared" si="17"/>
        <v>268.42128434742261</v>
      </c>
      <c r="F218" s="10"/>
      <c r="G218" s="10">
        <f t="shared" si="19"/>
        <v>247773.49324377475</v>
      </c>
    </row>
    <row r="219" spans="2:7" x14ac:dyDescent="0.25">
      <c r="B219" s="11">
        <f t="shared" si="18"/>
        <v>212</v>
      </c>
      <c r="C219" s="10">
        <f t="shared" si="15"/>
        <v>-1073.979300367899</v>
      </c>
      <c r="D219" s="10">
        <f t="shared" si="16"/>
        <v>806.43070387116518</v>
      </c>
      <c r="E219" s="10">
        <f t="shared" si="17"/>
        <v>267.54859649673375</v>
      </c>
      <c r="F219" s="10"/>
      <c r="G219" s="10">
        <f t="shared" si="19"/>
        <v>246967.93522775426</v>
      </c>
    </row>
    <row r="220" spans="2:7" x14ac:dyDescent="0.25">
      <c r="B220" s="11">
        <f t="shared" si="18"/>
        <v>213</v>
      </c>
      <c r="C220" s="10">
        <f t="shared" si="15"/>
        <v>-1073.979300367899</v>
      </c>
      <c r="D220" s="10">
        <f t="shared" si="16"/>
        <v>807.30433713369234</v>
      </c>
      <c r="E220" s="10">
        <f t="shared" si="17"/>
        <v>266.6749632342067</v>
      </c>
      <c r="F220" s="10"/>
      <c r="G220" s="10">
        <f t="shared" si="19"/>
        <v>246161.50452388311</v>
      </c>
    </row>
    <row r="221" spans="2:7" x14ac:dyDescent="0.25">
      <c r="B221" s="11">
        <f t="shared" si="18"/>
        <v>214</v>
      </c>
      <c r="C221" s="10">
        <f t="shared" si="15"/>
        <v>-1073.979300367899</v>
      </c>
      <c r="D221" s="10">
        <f t="shared" si="16"/>
        <v>808.17891683225378</v>
      </c>
      <c r="E221" s="10">
        <f t="shared" si="17"/>
        <v>265.80038353564521</v>
      </c>
      <c r="F221" s="10"/>
      <c r="G221" s="10">
        <f t="shared" si="19"/>
        <v>245354.20018674943</v>
      </c>
    </row>
    <row r="222" spans="2:7" x14ac:dyDescent="0.25">
      <c r="B222" s="11">
        <f t="shared" si="18"/>
        <v>215</v>
      </c>
      <c r="C222" s="10">
        <f t="shared" si="15"/>
        <v>-1073.979300367899</v>
      </c>
      <c r="D222" s="10">
        <f t="shared" si="16"/>
        <v>809.05444399215548</v>
      </c>
      <c r="E222" s="10">
        <f t="shared" si="17"/>
        <v>264.92485637574356</v>
      </c>
      <c r="F222" s="10"/>
      <c r="G222" s="10">
        <f t="shared" si="19"/>
        <v>244546.02126991717</v>
      </c>
    </row>
    <row r="223" spans="2:7" x14ac:dyDescent="0.25">
      <c r="B223" s="11">
        <f t="shared" si="18"/>
        <v>216</v>
      </c>
      <c r="C223" s="10">
        <f t="shared" si="15"/>
        <v>-1073.979300367899</v>
      </c>
      <c r="D223" s="10">
        <f t="shared" si="16"/>
        <v>809.93091963981351</v>
      </c>
      <c r="E223" s="10">
        <f t="shared" si="17"/>
        <v>264.04838072808542</v>
      </c>
      <c r="F223" s="10"/>
      <c r="G223" s="10">
        <f t="shared" si="19"/>
        <v>243736.96682592502</v>
      </c>
    </row>
    <row r="224" spans="2:7" x14ac:dyDescent="0.25">
      <c r="B224" s="11">
        <f t="shared" si="18"/>
        <v>217</v>
      </c>
      <c r="C224" s="10">
        <f t="shared" si="15"/>
        <v>-1073.979300367899</v>
      </c>
      <c r="D224" s="10">
        <f t="shared" si="16"/>
        <v>810.80834480275666</v>
      </c>
      <c r="E224" s="10">
        <f t="shared" si="17"/>
        <v>263.17095556514226</v>
      </c>
      <c r="F224" s="10"/>
      <c r="G224" s="10">
        <f t="shared" si="19"/>
        <v>242927.03590628519</v>
      </c>
    </row>
    <row r="225" spans="2:7" x14ac:dyDescent="0.25">
      <c r="B225" s="11">
        <f t="shared" si="18"/>
        <v>218</v>
      </c>
      <c r="C225" s="10">
        <f t="shared" si="15"/>
        <v>-1073.979300367899</v>
      </c>
      <c r="D225" s="10">
        <f t="shared" si="16"/>
        <v>811.68672050962641</v>
      </c>
      <c r="E225" s="10">
        <f t="shared" si="17"/>
        <v>262.29257985827263</v>
      </c>
      <c r="F225" s="10"/>
      <c r="G225" s="10">
        <f t="shared" si="19"/>
        <v>242116.22756148243</v>
      </c>
    </row>
    <row r="226" spans="2:7" x14ac:dyDescent="0.25">
      <c r="B226" s="11">
        <f t="shared" si="18"/>
        <v>219</v>
      </c>
      <c r="C226" s="10">
        <f t="shared" si="15"/>
        <v>-1073.979300367899</v>
      </c>
      <c r="D226" s="10">
        <f t="shared" si="16"/>
        <v>812.56604779017846</v>
      </c>
      <c r="E226" s="10">
        <f t="shared" si="17"/>
        <v>261.41325257772053</v>
      </c>
      <c r="F226" s="10"/>
      <c r="G226" s="10">
        <f t="shared" si="19"/>
        <v>241304.5408409728</v>
      </c>
    </row>
    <row r="227" spans="2:7" x14ac:dyDescent="0.25">
      <c r="B227" s="11">
        <f t="shared" si="18"/>
        <v>220</v>
      </c>
      <c r="C227" s="10">
        <f t="shared" si="15"/>
        <v>-1073.979300367899</v>
      </c>
      <c r="D227" s="10">
        <f t="shared" si="16"/>
        <v>813.44632767528446</v>
      </c>
      <c r="E227" s="10">
        <f t="shared" si="17"/>
        <v>260.53297269261452</v>
      </c>
      <c r="F227" s="10"/>
      <c r="G227" s="10">
        <f t="shared" si="19"/>
        <v>240491.97479318263</v>
      </c>
    </row>
    <row r="228" spans="2:7" x14ac:dyDescent="0.25">
      <c r="B228" s="11">
        <f t="shared" si="18"/>
        <v>221</v>
      </c>
      <c r="C228" s="10">
        <f t="shared" si="15"/>
        <v>-1073.979300367899</v>
      </c>
      <c r="D228" s="10">
        <f t="shared" si="16"/>
        <v>814.32756119693272</v>
      </c>
      <c r="E228" s="10">
        <f t="shared" si="17"/>
        <v>259.65173917096627</v>
      </c>
      <c r="F228" s="10"/>
      <c r="G228" s="10">
        <f t="shared" si="19"/>
        <v>239678.52846550735</v>
      </c>
    </row>
    <row r="229" spans="2:7" x14ac:dyDescent="0.25">
      <c r="B229" s="11">
        <f t="shared" si="18"/>
        <v>222</v>
      </c>
      <c r="C229" s="10">
        <f t="shared" si="15"/>
        <v>-1073.979300367899</v>
      </c>
      <c r="D229" s="10">
        <f t="shared" si="16"/>
        <v>815.2097493882294</v>
      </c>
      <c r="E229" s="10">
        <f t="shared" si="17"/>
        <v>258.76955097966959</v>
      </c>
      <c r="F229" s="10"/>
      <c r="G229" s="10">
        <f t="shared" si="19"/>
        <v>238864.20090431042</v>
      </c>
    </row>
    <row r="230" spans="2:7" x14ac:dyDescent="0.25">
      <c r="B230" s="11">
        <f t="shared" si="18"/>
        <v>223</v>
      </c>
      <c r="C230" s="10">
        <f t="shared" si="15"/>
        <v>-1073.979300367899</v>
      </c>
      <c r="D230" s="10">
        <f t="shared" si="16"/>
        <v>816.09289328339992</v>
      </c>
      <c r="E230" s="10">
        <f t="shared" si="17"/>
        <v>257.88640708449901</v>
      </c>
      <c r="F230" s="10"/>
      <c r="G230" s="10">
        <f t="shared" si="19"/>
        <v>238048.9911549222</v>
      </c>
    </row>
    <row r="231" spans="2:7" x14ac:dyDescent="0.25">
      <c r="B231" s="11">
        <f t="shared" si="18"/>
        <v>224</v>
      </c>
      <c r="C231" s="10">
        <f t="shared" si="15"/>
        <v>-1073.979300367899</v>
      </c>
      <c r="D231" s="10">
        <f t="shared" si="16"/>
        <v>816.97699391779031</v>
      </c>
      <c r="E231" s="10">
        <f t="shared" si="17"/>
        <v>257.00230645010868</v>
      </c>
      <c r="F231" s="10"/>
      <c r="G231" s="10">
        <f t="shared" si="19"/>
        <v>237232.89826163879</v>
      </c>
    </row>
    <row r="232" spans="2:7" x14ac:dyDescent="0.25">
      <c r="B232" s="11">
        <f t="shared" si="18"/>
        <v>225</v>
      </c>
      <c r="C232" s="10">
        <f t="shared" si="15"/>
        <v>-1073.979300367899</v>
      </c>
      <c r="D232" s="10">
        <f t="shared" si="16"/>
        <v>817.8620523278679</v>
      </c>
      <c r="E232" s="10">
        <f t="shared" si="17"/>
        <v>256.11724804003109</v>
      </c>
      <c r="F232" s="10"/>
      <c r="G232" s="10">
        <f t="shared" si="19"/>
        <v>236415.92126772102</v>
      </c>
    </row>
    <row r="233" spans="2:7" x14ac:dyDescent="0.25">
      <c r="B233" s="11">
        <f t="shared" si="18"/>
        <v>226</v>
      </c>
      <c r="C233" s="10">
        <f t="shared" si="15"/>
        <v>-1073.979300367899</v>
      </c>
      <c r="D233" s="10">
        <f t="shared" si="16"/>
        <v>818.74806955122313</v>
      </c>
      <c r="E233" s="10">
        <f t="shared" si="17"/>
        <v>255.23123081667589</v>
      </c>
      <c r="F233" s="10"/>
      <c r="G233" s="10">
        <f t="shared" si="19"/>
        <v>235598.05921539315</v>
      </c>
    </row>
    <row r="234" spans="2:7" x14ac:dyDescent="0.25">
      <c r="B234" s="11">
        <f t="shared" si="18"/>
        <v>227</v>
      </c>
      <c r="C234" s="10">
        <f t="shared" si="15"/>
        <v>-1073.979300367899</v>
      </c>
      <c r="D234" s="10">
        <f t="shared" si="16"/>
        <v>819.63504662657022</v>
      </c>
      <c r="E234" s="10">
        <f t="shared" si="17"/>
        <v>254.34425374132874</v>
      </c>
      <c r="F234" s="10"/>
      <c r="G234" s="10">
        <f t="shared" si="19"/>
        <v>234779.31114584193</v>
      </c>
    </row>
    <row r="235" spans="2:7" x14ac:dyDescent="0.25">
      <c r="B235" s="11">
        <f t="shared" si="18"/>
        <v>228</v>
      </c>
      <c r="C235" s="10">
        <f t="shared" si="15"/>
        <v>-1073.979300367899</v>
      </c>
      <c r="D235" s="10">
        <f t="shared" si="16"/>
        <v>820.52298459374902</v>
      </c>
      <c r="E235" s="10">
        <f t="shared" si="17"/>
        <v>253.45631577414997</v>
      </c>
      <c r="F235" s="10"/>
      <c r="G235" s="10">
        <f t="shared" si="19"/>
        <v>233959.67609921537</v>
      </c>
    </row>
    <row r="236" spans="2:7" x14ac:dyDescent="0.25">
      <c r="B236" s="11">
        <f t="shared" si="18"/>
        <v>229</v>
      </c>
      <c r="C236" s="10">
        <f t="shared" si="15"/>
        <v>-1073.979300367899</v>
      </c>
      <c r="D236" s="10">
        <f t="shared" si="16"/>
        <v>821.41188449372555</v>
      </c>
      <c r="E236" s="10">
        <f t="shared" si="17"/>
        <v>252.56741587417341</v>
      </c>
      <c r="F236" s="10"/>
      <c r="G236" s="10">
        <f t="shared" si="19"/>
        <v>233139.15311462161</v>
      </c>
    </row>
    <row r="237" spans="2:7" x14ac:dyDescent="0.25">
      <c r="B237" s="11">
        <f t="shared" si="18"/>
        <v>230</v>
      </c>
      <c r="C237" s="10">
        <f t="shared" si="15"/>
        <v>-1073.979300367899</v>
      </c>
      <c r="D237" s="10">
        <f t="shared" si="16"/>
        <v>822.30174736859374</v>
      </c>
      <c r="E237" s="10">
        <f t="shared" si="17"/>
        <v>251.67755299930522</v>
      </c>
      <c r="F237" s="10"/>
      <c r="G237" s="10">
        <f t="shared" si="19"/>
        <v>232317.7412301279</v>
      </c>
    </row>
    <row r="238" spans="2:7" x14ac:dyDescent="0.25">
      <c r="B238" s="11">
        <f t="shared" si="18"/>
        <v>231</v>
      </c>
      <c r="C238" s="10">
        <f t="shared" si="15"/>
        <v>-1073.979300367899</v>
      </c>
      <c r="D238" s="10">
        <f t="shared" si="16"/>
        <v>823.1925742615764</v>
      </c>
      <c r="E238" s="10">
        <f t="shared" si="17"/>
        <v>250.78672610632256</v>
      </c>
      <c r="F238" s="10"/>
      <c r="G238" s="10">
        <f t="shared" si="19"/>
        <v>231495.43948275931</v>
      </c>
    </row>
    <row r="239" spans="2:7" x14ac:dyDescent="0.25">
      <c r="B239" s="11">
        <f t="shared" si="18"/>
        <v>232</v>
      </c>
      <c r="C239" s="10">
        <f t="shared" si="15"/>
        <v>-1073.979300367899</v>
      </c>
      <c r="D239" s="10">
        <f t="shared" si="16"/>
        <v>824.0843662170264</v>
      </c>
      <c r="E239" s="10">
        <f t="shared" si="17"/>
        <v>249.89493415087253</v>
      </c>
      <c r="F239" s="10"/>
      <c r="G239" s="10">
        <f t="shared" si="19"/>
        <v>230672.24690849773</v>
      </c>
    </row>
    <row r="240" spans="2:7" x14ac:dyDescent="0.25">
      <c r="B240" s="11">
        <f t="shared" si="18"/>
        <v>233</v>
      </c>
      <c r="C240" s="10">
        <f t="shared" si="15"/>
        <v>-1073.979300367899</v>
      </c>
      <c r="D240" s="10">
        <f t="shared" si="16"/>
        <v>824.97712428042826</v>
      </c>
      <c r="E240" s="10">
        <f t="shared" si="17"/>
        <v>249.00217608747076</v>
      </c>
      <c r="F240" s="10"/>
      <c r="G240" s="10">
        <f t="shared" si="19"/>
        <v>229848.16254228071</v>
      </c>
    </row>
    <row r="241" spans="2:7" x14ac:dyDescent="0.25">
      <c r="B241" s="11">
        <f t="shared" si="18"/>
        <v>234</v>
      </c>
      <c r="C241" s="10">
        <f t="shared" si="15"/>
        <v>-1073.979300367899</v>
      </c>
      <c r="D241" s="10">
        <f t="shared" si="16"/>
        <v>825.87084949839868</v>
      </c>
      <c r="E241" s="10">
        <f t="shared" si="17"/>
        <v>248.10845086950027</v>
      </c>
      <c r="F241" s="10"/>
      <c r="G241" s="10">
        <f t="shared" si="19"/>
        <v>229023.18541800027</v>
      </c>
    </row>
    <row r="242" spans="2:7" x14ac:dyDescent="0.25">
      <c r="B242" s="11">
        <f t="shared" si="18"/>
        <v>235</v>
      </c>
      <c r="C242" s="10">
        <f t="shared" si="15"/>
        <v>-1073.979300367899</v>
      </c>
      <c r="D242" s="10">
        <f t="shared" si="16"/>
        <v>826.76554291868865</v>
      </c>
      <c r="E242" s="10">
        <f t="shared" si="17"/>
        <v>247.21375744921033</v>
      </c>
      <c r="F242" s="10"/>
      <c r="G242" s="10">
        <f t="shared" si="19"/>
        <v>228197.31456850187</v>
      </c>
    </row>
    <row r="243" spans="2:7" x14ac:dyDescent="0.25">
      <c r="B243" s="11">
        <f t="shared" si="18"/>
        <v>236</v>
      </c>
      <c r="C243" s="10">
        <f t="shared" si="15"/>
        <v>-1073.979300367899</v>
      </c>
      <c r="D243" s="10">
        <f t="shared" si="16"/>
        <v>827.66120559018395</v>
      </c>
      <c r="E243" s="10">
        <f t="shared" si="17"/>
        <v>246.31809477771509</v>
      </c>
      <c r="F243" s="10"/>
      <c r="G243" s="10">
        <f t="shared" si="19"/>
        <v>227370.54902558317</v>
      </c>
    </row>
    <row r="244" spans="2:7" x14ac:dyDescent="0.25">
      <c r="B244" s="11">
        <f t="shared" si="18"/>
        <v>237</v>
      </c>
      <c r="C244" s="10">
        <f t="shared" si="15"/>
        <v>-1073.979300367899</v>
      </c>
      <c r="D244" s="10">
        <f t="shared" si="16"/>
        <v>828.55783856290657</v>
      </c>
      <c r="E244" s="10">
        <f t="shared" si="17"/>
        <v>245.42146180499239</v>
      </c>
      <c r="F244" s="10"/>
      <c r="G244" s="10">
        <f t="shared" si="19"/>
        <v>226542.88781999299</v>
      </c>
    </row>
    <row r="245" spans="2:7" x14ac:dyDescent="0.25">
      <c r="B245" s="11">
        <f t="shared" si="18"/>
        <v>238</v>
      </c>
      <c r="C245" s="10">
        <f t="shared" si="15"/>
        <v>-1073.979300367899</v>
      </c>
      <c r="D245" s="10">
        <f t="shared" si="16"/>
        <v>829.45544288801636</v>
      </c>
      <c r="E245" s="10">
        <f t="shared" si="17"/>
        <v>244.52385747988259</v>
      </c>
      <c r="F245" s="10"/>
      <c r="G245" s="10">
        <f t="shared" si="19"/>
        <v>225714.32998143008</v>
      </c>
    </row>
    <row r="246" spans="2:7" x14ac:dyDescent="0.25">
      <c r="B246" s="11">
        <f t="shared" si="18"/>
        <v>239</v>
      </c>
      <c r="C246" s="10">
        <f t="shared" si="15"/>
        <v>-1073.979300367899</v>
      </c>
      <c r="D246" s="10">
        <f t="shared" si="16"/>
        <v>830.35401961781179</v>
      </c>
      <c r="E246" s="10">
        <f t="shared" si="17"/>
        <v>243.62528075008723</v>
      </c>
      <c r="F246" s="10"/>
      <c r="G246" s="10">
        <f t="shared" si="19"/>
        <v>224884.87453854206</v>
      </c>
    </row>
    <row r="247" spans="2:7" x14ac:dyDescent="0.25">
      <c r="B247" s="11">
        <f t="shared" si="18"/>
        <v>240</v>
      </c>
      <c r="C247" s="10">
        <f t="shared" si="15"/>
        <v>-1073.979300367899</v>
      </c>
      <c r="D247" s="10">
        <f t="shared" si="16"/>
        <v>831.2535698057311</v>
      </c>
      <c r="E247" s="10">
        <f t="shared" si="17"/>
        <v>242.72573056216794</v>
      </c>
      <c r="F247" s="10"/>
      <c r="G247" s="10">
        <f t="shared" si="19"/>
        <v>224054.52051892426</v>
      </c>
    </row>
    <row r="248" spans="2:7" x14ac:dyDescent="0.25">
      <c r="B248" s="11">
        <f t="shared" si="18"/>
        <v>241</v>
      </c>
      <c r="C248" s="10">
        <f t="shared" si="15"/>
        <v>-1073.979300367899</v>
      </c>
      <c r="D248" s="10">
        <f t="shared" si="16"/>
        <v>832.15409450635389</v>
      </c>
      <c r="E248" s="10">
        <f t="shared" si="17"/>
        <v>241.82520586154504</v>
      </c>
      <c r="F248" s="10"/>
      <c r="G248" s="10">
        <f t="shared" si="19"/>
        <v>223223.26694911852</v>
      </c>
    </row>
    <row r="249" spans="2:7" x14ac:dyDescent="0.25">
      <c r="B249" s="11">
        <f t="shared" si="18"/>
        <v>242</v>
      </c>
      <c r="C249" s="10">
        <f t="shared" si="15"/>
        <v>-1073.979300367899</v>
      </c>
      <c r="D249" s="10">
        <f t="shared" si="16"/>
        <v>833.05559477540248</v>
      </c>
      <c r="E249" s="10">
        <f t="shared" si="17"/>
        <v>240.9237055924965</v>
      </c>
      <c r="F249" s="10"/>
      <c r="G249" s="10">
        <f t="shared" si="19"/>
        <v>222391.11285461218</v>
      </c>
    </row>
    <row r="250" spans="2:7" x14ac:dyDescent="0.25">
      <c r="B250" s="11">
        <f t="shared" si="18"/>
        <v>243</v>
      </c>
      <c r="C250" s="10">
        <f t="shared" si="15"/>
        <v>-1073.979300367899</v>
      </c>
      <c r="D250" s="10">
        <f t="shared" si="16"/>
        <v>833.95807166974248</v>
      </c>
      <c r="E250" s="10">
        <f t="shared" si="17"/>
        <v>240.02122869815651</v>
      </c>
      <c r="F250" s="10"/>
      <c r="G250" s="10">
        <f t="shared" si="19"/>
        <v>221558.05725983679</v>
      </c>
    </row>
    <row r="251" spans="2:7" x14ac:dyDescent="0.25">
      <c r="B251" s="11">
        <f t="shared" si="18"/>
        <v>244</v>
      </c>
      <c r="C251" s="10">
        <f t="shared" si="15"/>
        <v>-1073.979300367899</v>
      </c>
      <c r="D251" s="10">
        <f t="shared" si="16"/>
        <v>834.86152624738475</v>
      </c>
      <c r="E251" s="10">
        <f t="shared" si="17"/>
        <v>239.1177741205143</v>
      </c>
      <c r="F251" s="10"/>
      <c r="G251" s="10">
        <f t="shared" si="19"/>
        <v>220724.09918816705</v>
      </c>
    </row>
    <row r="252" spans="2:7" x14ac:dyDescent="0.25">
      <c r="B252" s="11">
        <f t="shared" si="18"/>
        <v>245</v>
      </c>
      <c r="C252" s="10">
        <f t="shared" si="15"/>
        <v>-1073.979300367899</v>
      </c>
      <c r="D252" s="10">
        <f t="shared" si="16"/>
        <v>835.76595956748599</v>
      </c>
      <c r="E252" s="10">
        <f t="shared" si="17"/>
        <v>238.21334080041296</v>
      </c>
      <c r="F252" s="10"/>
      <c r="G252" s="10">
        <f t="shared" si="19"/>
        <v>219889.23766191967</v>
      </c>
    </row>
    <row r="253" spans="2:7" x14ac:dyDescent="0.25">
      <c r="B253" s="11">
        <f t="shared" si="18"/>
        <v>246</v>
      </c>
      <c r="C253" s="10">
        <f t="shared" si="15"/>
        <v>-1073.979300367899</v>
      </c>
      <c r="D253" s="10">
        <f t="shared" si="16"/>
        <v>836.67137269035084</v>
      </c>
      <c r="E253" s="10">
        <f t="shared" si="17"/>
        <v>237.30792767754821</v>
      </c>
      <c r="F253" s="10"/>
      <c r="G253" s="10">
        <f t="shared" si="19"/>
        <v>219053.4717023522</v>
      </c>
    </row>
    <row r="254" spans="2:7" x14ac:dyDescent="0.25">
      <c r="B254" s="11">
        <f t="shared" si="18"/>
        <v>247</v>
      </c>
      <c r="C254" s="10">
        <f t="shared" si="15"/>
        <v>-1073.979300367899</v>
      </c>
      <c r="D254" s="10">
        <f t="shared" si="16"/>
        <v>837.57776667743201</v>
      </c>
      <c r="E254" s="10">
        <f t="shared" si="17"/>
        <v>236.40153369046698</v>
      </c>
      <c r="F254" s="10"/>
      <c r="G254" s="10">
        <f t="shared" si="19"/>
        <v>218216.80032966184</v>
      </c>
    </row>
    <row r="255" spans="2:7" x14ac:dyDescent="0.25">
      <c r="B255" s="11">
        <f t="shared" si="18"/>
        <v>248</v>
      </c>
      <c r="C255" s="10">
        <f t="shared" si="15"/>
        <v>-1073.979300367899</v>
      </c>
      <c r="D255" s="10">
        <f t="shared" si="16"/>
        <v>838.48514259133253</v>
      </c>
      <c r="E255" s="10">
        <f t="shared" si="17"/>
        <v>235.49415777656645</v>
      </c>
      <c r="F255" s="10"/>
      <c r="G255" s="10">
        <f t="shared" si="19"/>
        <v>217379.22256298442</v>
      </c>
    </row>
    <row r="256" spans="2:7" x14ac:dyDescent="0.25">
      <c r="B256" s="11">
        <f t="shared" si="18"/>
        <v>249</v>
      </c>
      <c r="C256" s="10">
        <f t="shared" si="15"/>
        <v>-1073.979300367899</v>
      </c>
      <c r="D256" s="10">
        <f t="shared" si="16"/>
        <v>839.3935014958065</v>
      </c>
      <c r="E256" s="10">
        <f t="shared" si="17"/>
        <v>234.58579887209251</v>
      </c>
      <c r="F256" s="10"/>
      <c r="G256" s="10">
        <f t="shared" si="19"/>
        <v>216540.7374203931</v>
      </c>
    </row>
    <row r="257" spans="2:7" x14ac:dyDescent="0.25">
      <c r="B257" s="11">
        <f t="shared" si="18"/>
        <v>250</v>
      </c>
      <c r="C257" s="10">
        <f t="shared" si="15"/>
        <v>-1073.979300367899</v>
      </c>
      <c r="D257" s="10">
        <f t="shared" si="16"/>
        <v>840.30284445576024</v>
      </c>
      <c r="E257" s="10">
        <f t="shared" si="17"/>
        <v>233.67645591213872</v>
      </c>
      <c r="F257" s="10"/>
      <c r="G257" s="10">
        <f t="shared" si="19"/>
        <v>215701.3439188973</v>
      </c>
    </row>
    <row r="258" spans="2:7" x14ac:dyDescent="0.25">
      <c r="B258" s="11">
        <f t="shared" si="18"/>
        <v>251</v>
      </c>
      <c r="C258" s="10">
        <f t="shared" si="15"/>
        <v>-1073.979300367899</v>
      </c>
      <c r="D258" s="10">
        <f t="shared" si="16"/>
        <v>841.21317253725397</v>
      </c>
      <c r="E258" s="10">
        <f t="shared" si="17"/>
        <v>232.76612783064499</v>
      </c>
      <c r="F258" s="10"/>
      <c r="G258" s="10">
        <f t="shared" si="19"/>
        <v>214861.04107444154</v>
      </c>
    </row>
    <row r="259" spans="2:7" x14ac:dyDescent="0.25">
      <c r="B259" s="11">
        <f t="shared" si="18"/>
        <v>252</v>
      </c>
      <c r="C259" s="10">
        <f t="shared" si="15"/>
        <v>-1073.979300367899</v>
      </c>
      <c r="D259" s="10">
        <f t="shared" si="16"/>
        <v>842.12448680750265</v>
      </c>
      <c r="E259" s="10">
        <f t="shared" si="17"/>
        <v>231.85481356039631</v>
      </c>
      <c r="F259" s="10"/>
      <c r="G259" s="10">
        <f t="shared" si="19"/>
        <v>214019.8279019043</v>
      </c>
    </row>
    <row r="260" spans="2:7" x14ac:dyDescent="0.25">
      <c r="B260" s="11">
        <f t="shared" si="18"/>
        <v>253</v>
      </c>
      <c r="C260" s="10">
        <f t="shared" si="15"/>
        <v>-1073.979300367899</v>
      </c>
      <c r="D260" s="10">
        <f t="shared" si="16"/>
        <v>843.03678833487743</v>
      </c>
      <c r="E260" s="10">
        <f t="shared" si="17"/>
        <v>230.94251203302153</v>
      </c>
      <c r="F260" s="10"/>
      <c r="G260" s="10">
        <f t="shared" si="19"/>
        <v>213177.7034150968</v>
      </c>
    </row>
    <row r="261" spans="2:7" x14ac:dyDescent="0.25">
      <c r="B261" s="11">
        <f t="shared" si="18"/>
        <v>254</v>
      </c>
      <c r="C261" s="10">
        <f t="shared" si="15"/>
        <v>-1073.979300367899</v>
      </c>
      <c r="D261" s="10">
        <f t="shared" si="16"/>
        <v>843.9500781889069</v>
      </c>
      <c r="E261" s="10">
        <f t="shared" si="17"/>
        <v>230.02922217899209</v>
      </c>
      <c r="F261" s="10"/>
      <c r="G261" s="10">
        <f t="shared" si="19"/>
        <v>212334.66662676193</v>
      </c>
    </row>
    <row r="262" spans="2:7" x14ac:dyDescent="0.25">
      <c r="B262" s="11">
        <f t="shared" si="18"/>
        <v>255</v>
      </c>
      <c r="C262" s="10">
        <f t="shared" si="15"/>
        <v>-1073.979300367899</v>
      </c>
      <c r="D262" s="10">
        <f t="shared" si="16"/>
        <v>844.86435744027824</v>
      </c>
      <c r="E262" s="10">
        <f t="shared" si="17"/>
        <v>229.11494292762077</v>
      </c>
      <c r="F262" s="10"/>
      <c r="G262" s="10">
        <f t="shared" si="19"/>
        <v>211490.71654857302</v>
      </c>
    </row>
    <row r="263" spans="2:7" x14ac:dyDescent="0.25">
      <c r="B263" s="11">
        <f t="shared" si="18"/>
        <v>256</v>
      </c>
      <c r="C263" s="10">
        <f t="shared" si="15"/>
        <v>-1073.979300367899</v>
      </c>
      <c r="D263" s="10">
        <f t="shared" si="16"/>
        <v>845.77962716083857</v>
      </c>
      <c r="E263" s="10">
        <f t="shared" si="17"/>
        <v>228.19967320706047</v>
      </c>
      <c r="F263" s="10"/>
      <c r="G263" s="10">
        <f t="shared" si="19"/>
        <v>210645.85219113276</v>
      </c>
    </row>
    <row r="264" spans="2:7" x14ac:dyDescent="0.25">
      <c r="B264" s="11">
        <f t="shared" si="18"/>
        <v>257</v>
      </c>
      <c r="C264" s="10">
        <f t="shared" si="15"/>
        <v>-1073.979300367899</v>
      </c>
      <c r="D264" s="10">
        <f t="shared" si="16"/>
        <v>846.6958884235961</v>
      </c>
      <c r="E264" s="10">
        <f t="shared" si="17"/>
        <v>227.28341194430291</v>
      </c>
      <c r="F264" s="10"/>
      <c r="G264" s="10">
        <f t="shared" si="19"/>
        <v>209800.07256397192</v>
      </c>
    </row>
    <row r="265" spans="2:7" x14ac:dyDescent="0.25">
      <c r="B265" s="11">
        <f t="shared" si="18"/>
        <v>258</v>
      </c>
      <c r="C265" s="10">
        <f t="shared" ref="C265:C328" si="20">IF(B265&lt;&gt;"",PMT($C$3,$C$4,$C$2)/12,"")</f>
        <v>-1073.979300367899</v>
      </c>
      <c r="D265" s="10">
        <f t="shared" ref="D265:D328" si="21">IF($C$5&lt;G265,-C265-E265,G265)</f>
        <v>847.6131423027216</v>
      </c>
      <c r="E265" s="10">
        <f t="shared" ref="E265:E328" si="22">($C$3/12)*G265</f>
        <v>226.36615806517733</v>
      </c>
      <c r="F265" s="10"/>
      <c r="G265" s="10">
        <f t="shared" si="19"/>
        <v>208953.37667554832</v>
      </c>
    </row>
    <row r="266" spans="2:7" x14ac:dyDescent="0.25">
      <c r="B266" s="11">
        <f t="shared" ref="B266:B329" si="23">IF(B265&gt;=($C$4*12),"",B265+1)</f>
        <v>259</v>
      </c>
      <c r="C266" s="10">
        <f t="shared" si="20"/>
        <v>-1073.979300367899</v>
      </c>
      <c r="D266" s="10">
        <f t="shared" si="21"/>
        <v>848.53138987354964</v>
      </c>
      <c r="E266" s="10">
        <f t="shared" si="22"/>
        <v>225.4479104943494</v>
      </c>
      <c r="F266" s="10"/>
      <c r="G266" s="10">
        <f t="shared" ref="G266:G329" si="24">G265-D265-F265</f>
        <v>208105.7635332456</v>
      </c>
    </row>
    <row r="267" spans="2:7" x14ac:dyDescent="0.25">
      <c r="B267" s="11">
        <f t="shared" si="23"/>
        <v>260</v>
      </c>
      <c r="C267" s="10">
        <f t="shared" si="20"/>
        <v>-1073.979300367899</v>
      </c>
      <c r="D267" s="10">
        <f t="shared" si="21"/>
        <v>849.45063221257931</v>
      </c>
      <c r="E267" s="10">
        <f t="shared" si="22"/>
        <v>224.52866815531971</v>
      </c>
      <c r="F267" s="10"/>
      <c r="G267" s="10">
        <f t="shared" si="24"/>
        <v>207257.23214337204</v>
      </c>
    </row>
    <row r="268" spans="2:7" x14ac:dyDescent="0.25">
      <c r="B268" s="11">
        <f t="shared" si="23"/>
        <v>261</v>
      </c>
      <c r="C268" s="10">
        <f t="shared" si="20"/>
        <v>-1073.979300367899</v>
      </c>
      <c r="D268" s="10">
        <f t="shared" si="21"/>
        <v>850.37087039747621</v>
      </c>
      <c r="E268" s="10">
        <f t="shared" si="22"/>
        <v>223.60842997042275</v>
      </c>
      <c r="F268" s="10"/>
      <c r="G268" s="10">
        <f t="shared" si="24"/>
        <v>206407.78151115947</v>
      </c>
    </row>
    <row r="269" spans="2:7" x14ac:dyDescent="0.25">
      <c r="B269" s="11">
        <f t="shared" si="23"/>
        <v>262</v>
      </c>
      <c r="C269" s="10">
        <f t="shared" si="20"/>
        <v>-1073.979300367899</v>
      </c>
      <c r="D269" s="10">
        <f t="shared" si="21"/>
        <v>851.29210550707353</v>
      </c>
      <c r="E269" s="10">
        <f t="shared" si="22"/>
        <v>222.68719486082549</v>
      </c>
      <c r="F269" s="10"/>
      <c r="G269" s="10">
        <f t="shared" si="24"/>
        <v>205557.41064076198</v>
      </c>
    </row>
    <row r="270" spans="2:7" x14ac:dyDescent="0.25">
      <c r="B270" s="11">
        <f t="shared" si="23"/>
        <v>263</v>
      </c>
      <c r="C270" s="10">
        <f t="shared" si="20"/>
        <v>-1073.979300367899</v>
      </c>
      <c r="D270" s="10">
        <f t="shared" si="21"/>
        <v>852.21433862137292</v>
      </c>
      <c r="E270" s="10">
        <f t="shared" si="22"/>
        <v>221.76496174652613</v>
      </c>
      <c r="F270" s="10"/>
      <c r="G270" s="10">
        <f t="shared" si="24"/>
        <v>204706.11853525491</v>
      </c>
    </row>
    <row r="271" spans="2:7" x14ac:dyDescent="0.25">
      <c r="B271" s="11">
        <f t="shared" si="23"/>
        <v>264</v>
      </c>
      <c r="C271" s="10">
        <f t="shared" si="20"/>
        <v>-1073.979300367899</v>
      </c>
      <c r="D271" s="10">
        <f t="shared" si="21"/>
        <v>853.13757082154598</v>
      </c>
      <c r="E271" s="10">
        <f t="shared" si="22"/>
        <v>220.84172954635298</v>
      </c>
      <c r="F271" s="10"/>
      <c r="G271" s="10">
        <f t="shared" si="24"/>
        <v>203853.90419663352</v>
      </c>
    </row>
    <row r="272" spans="2:7" x14ac:dyDescent="0.25">
      <c r="B272" s="11">
        <f t="shared" si="23"/>
        <v>265</v>
      </c>
      <c r="C272" s="10">
        <f t="shared" si="20"/>
        <v>-1073.979300367899</v>
      </c>
      <c r="D272" s="10">
        <f t="shared" si="21"/>
        <v>854.06180318993597</v>
      </c>
      <c r="E272" s="10">
        <f t="shared" si="22"/>
        <v>219.91749717796299</v>
      </c>
      <c r="F272" s="10"/>
      <c r="G272" s="10">
        <f t="shared" si="24"/>
        <v>203000.76662581199</v>
      </c>
    </row>
    <row r="273" spans="2:7" x14ac:dyDescent="0.25">
      <c r="B273" s="11">
        <f t="shared" si="23"/>
        <v>266</v>
      </c>
      <c r="C273" s="10">
        <f t="shared" si="20"/>
        <v>-1073.979300367899</v>
      </c>
      <c r="D273" s="10">
        <f t="shared" si="21"/>
        <v>854.9870368100585</v>
      </c>
      <c r="E273" s="10">
        <f t="shared" si="22"/>
        <v>218.99226355784052</v>
      </c>
      <c r="F273" s="10"/>
      <c r="G273" s="10">
        <f t="shared" si="24"/>
        <v>202146.70482262204</v>
      </c>
    </row>
    <row r="274" spans="2:7" x14ac:dyDescent="0.25">
      <c r="B274" s="11">
        <f t="shared" si="23"/>
        <v>267</v>
      </c>
      <c r="C274" s="10">
        <f t="shared" si="20"/>
        <v>-1073.979300367899</v>
      </c>
      <c r="D274" s="10">
        <f t="shared" si="21"/>
        <v>855.91327276660263</v>
      </c>
      <c r="E274" s="10">
        <f t="shared" si="22"/>
        <v>218.0660276012963</v>
      </c>
      <c r="F274" s="10"/>
      <c r="G274" s="10">
        <f t="shared" si="24"/>
        <v>201291.71778581198</v>
      </c>
    </row>
    <row r="275" spans="2:7" x14ac:dyDescent="0.25">
      <c r="B275" s="11">
        <f t="shared" si="23"/>
        <v>268</v>
      </c>
      <c r="C275" s="10">
        <f t="shared" si="20"/>
        <v>-1073.979300367899</v>
      </c>
      <c r="D275" s="10">
        <f t="shared" si="21"/>
        <v>856.84051214543319</v>
      </c>
      <c r="E275" s="10">
        <f t="shared" si="22"/>
        <v>217.13878822246582</v>
      </c>
      <c r="F275" s="10"/>
      <c r="G275" s="10">
        <f t="shared" si="24"/>
        <v>200435.80451304538</v>
      </c>
    </row>
    <row r="276" spans="2:7" x14ac:dyDescent="0.25">
      <c r="B276" s="11">
        <f t="shared" si="23"/>
        <v>269</v>
      </c>
      <c r="C276" s="10">
        <f t="shared" si="20"/>
        <v>-1073.979300367899</v>
      </c>
      <c r="D276" s="10">
        <f t="shared" si="21"/>
        <v>857.76875603359076</v>
      </c>
      <c r="E276" s="10">
        <f t="shared" si="22"/>
        <v>216.21054433430828</v>
      </c>
      <c r="F276" s="10"/>
      <c r="G276" s="10">
        <f t="shared" si="24"/>
        <v>199578.96400089996</v>
      </c>
    </row>
    <row r="277" spans="2:7" x14ac:dyDescent="0.25">
      <c r="B277" s="11">
        <f t="shared" si="23"/>
        <v>270</v>
      </c>
      <c r="C277" s="10">
        <f t="shared" si="20"/>
        <v>-1073.979300367899</v>
      </c>
      <c r="D277" s="10">
        <f t="shared" si="21"/>
        <v>858.6980055192937</v>
      </c>
      <c r="E277" s="10">
        <f t="shared" si="22"/>
        <v>215.28129484860523</v>
      </c>
      <c r="F277" s="10"/>
      <c r="G277" s="10">
        <f t="shared" si="24"/>
        <v>198721.19524486637</v>
      </c>
    </row>
    <row r="278" spans="2:7" x14ac:dyDescent="0.25">
      <c r="B278" s="11">
        <f t="shared" si="23"/>
        <v>271</v>
      </c>
      <c r="C278" s="10">
        <f t="shared" si="20"/>
        <v>-1073.979300367899</v>
      </c>
      <c r="D278" s="10">
        <f t="shared" si="21"/>
        <v>859.62826169193966</v>
      </c>
      <c r="E278" s="10">
        <f t="shared" si="22"/>
        <v>214.35103867595933</v>
      </c>
      <c r="F278" s="10"/>
      <c r="G278" s="10">
        <f t="shared" si="24"/>
        <v>197862.49723934708</v>
      </c>
    </row>
    <row r="279" spans="2:7" x14ac:dyDescent="0.25">
      <c r="B279" s="11">
        <f t="shared" si="23"/>
        <v>272</v>
      </c>
      <c r="C279" s="10">
        <f t="shared" si="20"/>
        <v>-1073.979300367899</v>
      </c>
      <c r="D279" s="10">
        <f t="shared" si="21"/>
        <v>860.55952564210588</v>
      </c>
      <c r="E279" s="10">
        <f t="shared" si="22"/>
        <v>213.41977472579305</v>
      </c>
      <c r="F279" s="10"/>
      <c r="G279" s="10">
        <f t="shared" si="24"/>
        <v>197002.86897765513</v>
      </c>
    </row>
    <row r="280" spans="2:7" x14ac:dyDescent="0.25">
      <c r="B280" s="11">
        <f t="shared" si="23"/>
        <v>273</v>
      </c>
      <c r="C280" s="10">
        <f t="shared" si="20"/>
        <v>-1073.979300367899</v>
      </c>
      <c r="D280" s="10">
        <f t="shared" si="21"/>
        <v>861.49179846155153</v>
      </c>
      <c r="E280" s="10">
        <f t="shared" si="22"/>
        <v>212.48750190634743</v>
      </c>
      <c r="F280" s="10"/>
      <c r="G280" s="10">
        <f t="shared" si="24"/>
        <v>196142.30945201303</v>
      </c>
    </row>
    <row r="281" spans="2:7" x14ac:dyDescent="0.25">
      <c r="B281" s="11">
        <f t="shared" si="23"/>
        <v>274</v>
      </c>
      <c r="C281" s="10">
        <f t="shared" si="20"/>
        <v>-1073.979300367899</v>
      </c>
      <c r="D281" s="10">
        <f t="shared" si="21"/>
        <v>862.4250812432183</v>
      </c>
      <c r="E281" s="10">
        <f t="shared" si="22"/>
        <v>211.55421912468074</v>
      </c>
      <c r="F281" s="10"/>
      <c r="G281" s="10">
        <f t="shared" si="24"/>
        <v>195280.81765355146</v>
      </c>
    </row>
    <row r="282" spans="2:7" x14ac:dyDescent="0.25">
      <c r="B282" s="11">
        <f t="shared" si="23"/>
        <v>275</v>
      </c>
      <c r="C282" s="10">
        <f t="shared" si="20"/>
        <v>-1073.979300367899</v>
      </c>
      <c r="D282" s="10">
        <f t="shared" si="21"/>
        <v>863.35937508123175</v>
      </c>
      <c r="E282" s="10">
        <f t="shared" si="22"/>
        <v>210.61992528666727</v>
      </c>
      <c r="F282" s="10"/>
      <c r="G282" s="10">
        <f t="shared" si="24"/>
        <v>194418.39257230825</v>
      </c>
    </row>
    <row r="283" spans="2:7" x14ac:dyDescent="0.25">
      <c r="B283" s="11">
        <f t="shared" si="23"/>
        <v>276</v>
      </c>
      <c r="C283" s="10">
        <f t="shared" si="20"/>
        <v>-1073.979300367899</v>
      </c>
      <c r="D283" s="10">
        <f t="shared" si="21"/>
        <v>864.29468107090304</v>
      </c>
      <c r="E283" s="10">
        <f t="shared" si="22"/>
        <v>209.68461929699592</v>
      </c>
      <c r="F283" s="10"/>
      <c r="G283" s="10">
        <f t="shared" si="24"/>
        <v>193555.03319722702</v>
      </c>
    </row>
    <row r="284" spans="2:7" x14ac:dyDescent="0.25">
      <c r="B284" s="11">
        <f t="shared" si="23"/>
        <v>277</v>
      </c>
      <c r="C284" s="10">
        <f t="shared" si="20"/>
        <v>-1073.979300367899</v>
      </c>
      <c r="D284" s="10">
        <f t="shared" si="21"/>
        <v>865.23100030872979</v>
      </c>
      <c r="E284" s="10">
        <f t="shared" si="22"/>
        <v>208.74830005916914</v>
      </c>
      <c r="F284" s="10"/>
      <c r="G284" s="10">
        <f t="shared" si="24"/>
        <v>192690.73851615613</v>
      </c>
    </row>
    <row r="285" spans="2:7" x14ac:dyDescent="0.25">
      <c r="B285" s="11">
        <f t="shared" si="23"/>
        <v>278</v>
      </c>
      <c r="C285" s="10">
        <f t="shared" si="20"/>
        <v>-1073.979300367899</v>
      </c>
      <c r="D285" s="10">
        <f t="shared" si="21"/>
        <v>866.16833389239764</v>
      </c>
      <c r="E285" s="10">
        <f t="shared" si="22"/>
        <v>207.81096647550135</v>
      </c>
      <c r="F285" s="10"/>
      <c r="G285" s="10">
        <f t="shared" si="24"/>
        <v>191825.50751584739</v>
      </c>
    </row>
    <row r="286" spans="2:7" x14ac:dyDescent="0.25">
      <c r="B286" s="11">
        <f t="shared" si="23"/>
        <v>279</v>
      </c>
      <c r="C286" s="10">
        <f t="shared" si="20"/>
        <v>-1073.979300367899</v>
      </c>
      <c r="D286" s="10">
        <f t="shared" si="21"/>
        <v>867.10668292078105</v>
      </c>
      <c r="E286" s="10">
        <f t="shared" si="22"/>
        <v>206.8726174471179</v>
      </c>
      <c r="F286" s="10"/>
      <c r="G286" s="10">
        <f t="shared" si="24"/>
        <v>190959.339181955</v>
      </c>
    </row>
    <row r="287" spans="2:7" x14ac:dyDescent="0.25">
      <c r="B287" s="11">
        <f t="shared" si="23"/>
        <v>280</v>
      </c>
      <c r="C287" s="10">
        <f t="shared" si="20"/>
        <v>-1073.979300367899</v>
      </c>
      <c r="D287" s="10">
        <f t="shared" si="21"/>
        <v>868.04604849394525</v>
      </c>
      <c r="E287" s="10">
        <f t="shared" si="22"/>
        <v>205.93325187395374</v>
      </c>
      <c r="F287" s="10"/>
      <c r="G287" s="10">
        <f t="shared" si="24"/>
        <v>190092.23249903423</v>
      </c>
    </row>
    <row r="288" spans="2:7" x14ac:dyDescent="0.25">
      <c r="B288" s="11">
        <f t="shared" si="23"/>
        <v>281</v>
      </c>
      <c r="C288" s="10">
        <f t="shared" si="20"/>
        <v>-1073.979300367899</v>
      </c>
      <c r="D288" s="10">
        <f t="shared" si="21"/>
        <v>868.986431713147</v>
      </c>
      <c r="E288" s="10">
        <f t="shared" si="22"/>
        <v>204.99286865475199</v>
      </c>
      <c r="F288" s="10"/>
      <c r="G288" s="10">
        <f t="shared" si="24"/>
        <v>189224.18645054029</v>
      </c>
    </row>
    <row r="289" spans="2:7" x14ac:dyDescent="0.25">
      <c r="B289" s="11">
        <f t="shared" si="23"/>
        <v>282</v>
      </c>
      <c r="C289" s="10">
        <f t="shared" si="20"/>
        <v>-1073.979300367899</v>
      </c>
      <c r="D289" s="10">
        <f t="shared" si="21"/>
        <v>869.92783368083633</v>
      </c>
      <c r="E289" s="10">
        <f t="shared" si="22"/>
        <v>204.05146668706271</v>
      </c>
      <c r="F289" s="10"/>
      <c r="G289" s="10">
        <f t="shared" si="24"/>
        <v>188355.20001882713</v>
      </c>
    </row>
    <row r="290" spans="2:7" x14ac:dyDescent="0.25">
      <c r="B290" s="11">
        <f t="shared" si="23"/>
        <v>283</v>
      </c>
      <c r="C290" s="10">
        <f t="shared" si="20"/>
        <v>-1073.979300367899</v>
      </c>
      <c r="D290" s="10">
        <f t="shared" si="21"/>
        <v>870.87025550065721</v>
      </c>
      <c r="E290" s="10">
        <f t="shared" si="22"/>
        <v>203.10904486724181</v>
      </c>
      <c r="F290" s="10"/>
      <c r="G290" s="10">
        <f t="shared" si="24"/>
        <v>187485.27218514628</v>
      </c>
    </row>
    <row r="291" spans="2:7" x14ac:dyDescent="0.25">
      <c r="B291" s="11">
        <f t="shared" si="23"/>
        <v>284</v>
      </c>
      <c r="C291" s="10">
        <f t="shared" si="20"/>
        <v>-1073.979300367899</v>
      </c>
      <c r="D291" s="10">
        <f t="shared" si="21"/>
        <v>871.81369827744959</v>
      </c>
      <c r="E291" s="10">
        <f t="shared" si="22"/>
        <v>202.16560209044943</v>
      </c>
      <c r="F291" s="10"/>
      <c r="G291" s="10">
        <f t="shared" si="24"/>
        <v>186614.40192964562</v>
      </c>
    </row>
    <row r="292" spans="2:7" x14ac:dyDescent="0.25">
      <c r="B292" s="11">
        <f t="shared" si="23"/>
        <v>285</v>
      </c>
      <c r="C292" s="10">
        <f t="shared" si="20"/>
        <v>-1073.979300367899</v>
      </c>
      <c r="D292" s="10">
        <f t="shared" si="21"/>
        <v>872.75816311725021</v>
      </c>
      <c r="E292" s="10">
        <f t="shared" si="22"/>
        <v>201.22113725064884</v>
      </c>
      <c r="F292" s="10"/>
      <c r="G292" s="10">
        <f t="shared" si="24"/>
        <v>185742.58823136816</v>
      </c>
    </row>
    <row r="293" spans="2:7" x14ac:dyDescent="0.25">
      <c r="B293" s="11">
        <f t="shared" si="23"/>
        <v>286</v>
      </c>
      <c r="C293" s="10">
        <f t="shared" si="20"/>
        <v>-1073.979300367899</v>
      </c>
      <c r="D293" s="10">
        <f t="shared" si="21"/>
        <v>873.70365112729382</v>
      </c>
      <c r="E293" s="10">
        <f t="shared" si="22"/>
        <v>200.27564924060516</v>
      </c>
      <c r="F293" s="10"/>
      <c r="G293" s="10">
        <f t="shared" si="24"/>
        <v>184869.83006825091</v>
      </c>
    </row>
    <row r="294" spans="2:7" x14ac:dyDescent="0.25">
      <c r="B294" s="11">
        <f t="shared" si="23"/>
        <v>287</v>
      </c>
      <c r="C294" s="10">
        <f t="shared" si="20"/>
        <v>-1073.979300367899</v>
      </c>
      <c r="D294" s="10">
        <f t="shared" si="21"/>
        <v>874.65016341601506</v>
      </c>
      <c r="E294" s="10">
        <f t="shared" si="22"/>
        <v>199.32913695188392</v>
      </c>
      <c r="F294" s="10"/>
      <c r="G294" s="10">
        <f t="shared" si="24"/>
        <v>183996.12641712363</v>
      </c>
    </row>
    <row r="295" spans="2:7" x14ac:dyDescent="0.25">
      <c r="B295" s="11">
        <f t="shared" si="23"/>
        <v>288</v>
      </c>
      <c r="C295" s="10">
        <f t="shared" si="20"/>
        <v>-1073.979300367899</v>
      </c>
      <c r="D295" s="10">
        <f t="shared" si="21"/>
        <v>875.59770109304907</v>
      </c>
      <c r="E295" s="10">
        <f t="shared" si="22"/>
        <v>198.38159927484989</v>
      </c>
      <c r="F295" s="10"/>
      <c r="G295" s="10">
        <f t="shared" si="24"/>
        <v>183121.4762537076</v>
      </c>
    </row>
    <row r="296" spans="2:7" x14ac:dyDescent="0.25">
      <c r="B296" s="11">
        <f t="shared" si="23"/>
        <v>289</v>
      </c>
      <c r="C296" s="10">
        <f t="shared" si="20"/>
        <v>-1073.979300367899</v>
      </c>
      <c r="D296" s="10">
        <f t="shared" si="21"/>
        <v>876.54626526923323</v>
      </c>
      <c r="E296" s="10">
        <f t="shared" si="22"/>
        <v>197.43303509866578</v>
      </c>
      <c r="F296" s="10"/>
      <c r="G296" s="10">
        <f t="shared" si="24"/>
        <v>182245.87855261457</v>
      </c>
    </row>
    <row r="297" spans="2:7" x14ac:dyDescent="0.25">
      <c r="B297" s="11">
        <f t="shared" si="23"/>
        <v>290</v>
      </c>
      <c r="C297" s="10">
        <f t="shared" si="20"/>
        <v>-1073.979300367899</v>
      </c>
      <c r="D297" s="10">
        <f t="shared" si="21"/>
        <v>877.4958570566082</v>
      </c>
      <c r="E297" s="10">
        <f t="shared" si="22"/>
        <v>196.48344331129078</v>
      </c>
      <c r="F297" s="10"/>
      <c r="G297" s="10">
        <f t="shared" si="24"/>
        <v>181369.33228734534</v>
      </c>
    </row>
    <row r="298" spans="2:7" x14ac:dyDescent="0.25">
      <c r="B298" s="11">
        <f t="shared" si="23"/>
        <v>291</v>
      </c>
      <c r="C298" s="10">
        <f t="shared" si="20"/>
        <v>-1073.979300367899</v>
      </c>
      <c r="D298" s="10">
        <f t="shared" si="21"/>
        <v>878.4464775684196</v>
      </c>
      <c r="E298" s="10">
        <f t="shared" si="22"/>
        <v>195.53282279947945</v>
      </c>
      <c r="F298" s="10"/>
      <c r="G298" s="10">
        <f t="shared" si="24"/>
        <v>180491.83643028873</v>
      </c>
    </row>
    <row r="299" spans="2:7" x14ac:dyDescent="0.25">
      <c r="B299" s="11">
        <f t="shared" si="23"/>
        <v>292</v>
      </c>
      <c r="C299" s="10">
        <f t="shared" si="20"/>
        <v>-1073.979300367899</v>
      </c>
      <c r="D299" s="10">
        <f t="shared" si="21"/>
        <v>879.39812791911868</v>
      </c>
      <c r="E299" s="10">
        <f t="shared" si="22"/>
        <v>194.58117244878034</v>
      </c>
      <c r="F299" s="10"/>
      <c r="G299" s="10">
        <f t="shared" si="24"/>
        <v>179613.38995272032</v>
      </c>
    </row>
    <row r="300" spans="2:7" x14ac:dyDescent="0.25">
      <c r="B300" s="11">
        <f t="shared" si="23"/>
        <v>293</v>
      </c>
      <c r="C300" s="10">
        <f t="shared" si="20"/>
        <v>-1073.979300367899</v>
      </c>
      <c r="D300" s="10">
        <f t="shared" si="21"/>
        <v>880.35080922436441</v>
      </c>
      <c r="E300" s="10">
        <f t="shared" si="22"/>
        <v>193.62849114353463</v>
      </c>
      <c r="F300" s="10"/>
      <c r="G300" s="10">
        <f t="shared" si="24"/>
        <v>178733.9918248012</v>
      </c>
    </row>
    <row r="301" spans="2:7" x14ac:dyDescent="0.25">
      <c r="B301" s="11">
        <f t="shared" si="23"/>
        <v>294</v>
      </c>
      <c r="C301" s="10">
        <f t="shared" si="20"/>
        <v>-1073.979300367899</v>
      </c>
      <c r="D301" s="10">
        <f t="shared" si="21"/>
        <v>881.30452260102402</v>
      </c>
      <c r="E301" s="10">
        <f t="shared" si="22"/>
        <v>192.67477776687491</v>
      </c>
      <c r="F301" s="10"/>
      <c r="G301" s="10">
        <f t="shared" si="24"/>
        <v>177853.64101557684</v>
      </c>
    </row>
    <row r="302" spans="2:7" x14ac:dyDescent="0.25">
      <c r="B302" s="11">
        <f t="shared" si="23"/>
        <v>295</v>
      </c>
      <c r="C302" s="10">
        <f t="shared" si="20"/>
        <v>-1073.979300367899</v>
      </c>
      <c r="D302" s="10">
        <f t="shared" si="21"/>
        <v>882.25926916717515</v>
      </c>
      <c r="E302" s="10">
        <f t="shared" si="22"/>
        <v>191.72003120072381</v>
      </c>
      <c r="F302" s="10"/>
      <c r="G302" s="10">
        <f t="shared" si="24"/>
        <v>176972.33649297582</v>
      </c>
    </row>
    <row r="303" spans="2:7" x14ac:dyDescent="0.25">
      <c r="B303" s="11">
        <f t="shared" si="23"/>
        <v>296</v>
      </c>
      <c r="C303" s="10">
        <f t="shared" si="20"/>
        <v>-1073.979300367899</v>
      </c>
      <c r="D303" s="10">
        <f t="shared" si="21"/>
        <v>883.21505004210633</v>
      </c>
      <c r="E303" s="10">
        <f t="shared" si="22"/>
        <v>190.76425032579269</v>
      </c>
      <c r="F303" s="10"/>
      <c r="G303" s="10">
        <f t="shared" si="24"/>
        <v>176090.07722380865</v>
      </c>
    </row>
    <row r="304" spans="2:7" x14ac:dyDescent="0.25">
      <c r="B304" s="11">
        <f t="shared" si="23"/>
        <v>297</v>
      </c>
      <c r="C304" s="10">
        <f t="shared" si="20"/>
        <v>-1073.979300367899</v>
      </c>
      <c r="D304" s="10">
        <f t="shared" si="21"/>
        <v>884.17186634631855</v>
      </c>
      <c r="E304" s="10">
        <f t="shared" si="22"/>
        <v>189.80743402158041</v>
      </c>
      <c r="F304" s="10"/>
      <c r="G304" s="10">
        <f t="shared" si="24"/>
        <v>175206.86217376654</v>
      </c>
    </row>
    <row r="305" spans="2:7" x14ac:dyDescent="0.25">
      <c r="B305" s="11">
        <f t="shared" si="23"/>
        <v>298</v>
      </c>
      <c r="C305" s="10">
        <f t="shared" si="20"/>
        <v>-1073.979300367899</v>
      </c>
      <c r="D305" s="10">
        <f t="shared" si="21"/>
        <v>885.12971920152711</v>
      </c>
      <c r="E305" s="10">
        <f t="shared" si="22"/>
        <v>188.84958116637188</v>
      </c>
      <c r="F305" s="10"/>
      <c r="G305" s="10">
        <f t="shared" si="24"/>
        <v>174322.69030742021</v>
      </c>
    </row>
    <row r="306" spans="2:7" x14ac:dyDescent="0.25">
      <c r="B306" s="11">
        <f t="shared" si="23"/>
        <v>299</v>
      </c>
      <c r="C306" s="10">
        <f t="shared" si="20"/>
        <v>-1073.979300367899</v>
      </c>
      <c r="D306" s="10">
        <f t="shared" si="21"/>
        <v>886.08860973066203</v>
      </c>
      <c r="E306" s="10">
        <f t="shared" si="22"/>
        <v>187.8906906372369</v>
      </c>
      <c r="F306" s="10"/>
      <c r="G306" s="10">
        <f t="shared" si="24"/>
        <v>173437.56058821868</v>
      </c>
    </row>
    <row r="307" spans="2:7" x14ac:dyDescent="0.25">
      <c r="B307" s="11">
        <f t="shared" si="23"/>
        <v>300</v>
      </c>
      <c r="C307" s="10">
        <f t="shared" si="20"/>
        <v>-1073.979300367899</v>
      </c>
      <c r="D307" s="10">
        <f t="shared" si="21"/>
        <v>887.04853905787036</v>
      </c>
      <c r="E307" s="10">
        <f t="shared" si="22"/>
        <v>186.93076131002869</v>
      </c>
      <c r="F307" s="10"/>
      <c r="G307" s="10">
        <f t="shared" si="24"/>
        <v>172551.47197848803</v>
      </c>
    </row>
    <row r="308" spans="2:7" x14ac:dyDescent="0.25">
      <c r="B308" s="11">
        <f t="shared" si="23"/>
        <v>301</v>
      </c>
      <c r="C308" s="10">
        <f t="shared" si="20"/>
        <v>-1073.979300367899</v>
      </c>
      <c r="D308" s="10">
        <f t="shared" si="21"/>
        <v>888.00950830851639</v>
      </c>
      <c r="E308" s="10">
        <f t="shared" si="22"/>
        <v>185.96979205938266</v>
      </c>
      <c r="F308" s="10"/>
      <c r="G308" s="10">
        <f t="shared" si="24"/>
        <v>171664.42343943016</v>
      </c>
    </row>
    <row r="309" spans="2:7" x14ac:dyDescent="0.25">
      <c r="B309" s="11">
        <f t="shared" si="23"/>
        <v>302</v>
      </c>
      <c r="C309" s="10">
        <f t="shared" si="20"/>
        <v>-1073.979300367899</v>
      </c>
      <c r="D309" s="10">
        <f t="shared" si="21"/>
        <v>888.97151860918393</v>
      </c>
      <c r="E309" s="10">
        <f t="shared" si="22"/>
        <v>185.00778175871511</v>
      </c>
      <c r="F309" s="10"/>
      <c r="G309" s="10">
        <f t="shared" si="24"/>
        <v>170776.41393112164</v>
      </c>
    </row>
    <row r="310" spans="2:7" x14ac:dyDescent="0.25">
      <c r="B310" s="11">
        <f t="shared" si="23"/>
        <v>303</v>
      </c>
      <c r="C310" s="10">
        <f t="shared" si="20"/>
        <v>-1073.979300367899</v>
      </c>
      <c r="D310" s="10">
        <f t="shared" si="21"/>
        <v>889.93457108767711</v>
      </c>
      <c r="E310" s="10">
        <f t="shared" si="22"/>
        <v>184.04472928022182</v>
      </c>
      <c r="F310" s="10"/>
      <c r="G310" s="10">
        <f t="shared" si="24"/>
        <v>169887.44241251246</v>
      </c>
    </row>
    <row r="311" spans="2:7" x14ac:dyDescent="0.25">
      <c r="B311" s="11">
        <f t="shared" si="23"/>
        <v>304</v>
      </c>
      <c r="C311" s="10">
        <f t="shared" si="20"/>
        <v>-1073.979300367899</v>
      </c>
      <c r="D311" s="10">
        <f t="shared" si="21"/>
        <v>890.89866687302219</v>
      </c>
      <c r="E311" s="10">
        <f t="shared" si="22"/>
        <v>183.08063349487685</v>
      </c>
      <c r="F311" s="10"/>
      <c r="G311" s="10">
        <f t="shared" si="24"/>
        <v>168997.50784142478</v>
      </c>
    </row>
    <row r="312" spans="2:7" x14ac:dyDescent="0.25">
      <c r="B312" s="11">
        <f t="shared" si="23"/>
        <v>305</v>
      </c>
      <c r="C312" s="10">
        <f t="shared" si="20"/>
        <v>-1073.979300367899</v>
      </c>
      <c r="D312" s="10">
        <f t="shared" si="21"/>
        <v>891.86380709546791</v>
      </c>
      <c r="E312" s="10">
        <f t="shared" si="22"/>
        <v>182.11549327243108</v>
      </c>
      <c r="F312" s="10"/>
      <c r="G312" s="10">
        <f t="shared" si="24"/>
        <v>168106.60917455176</v>
      </c>
    </row>
    <row r="313" spans="2:7" x14ac:dyDescent="0.25">
      <c r="B313" s="11">
        <f t="shared" si="23"/>
        <v>306</v>
      </c>
      <c r="C313" s="10">
        <f t="shared" si="20"/>
        <v>-1073.979300367899</v>
      </c>
      <c r="D313" s="10">
        <f t="shared" si="21"/>
        <v>892.82999288648807</v>
      </c>
      <c r="E313" s="10">
        <f t="shared" si="22"/>
        <v>181.14930748141097</v>
      </c>
      <c r="F313" s="10"/>
      <c r="G313" s="10">
        <f t="shared" si="24"/>
        <v>167214.74536745629</v>
      </c>
    </row>
    <row r="314" spans="2:7" x14ac:dyDescent="0.25">
      <c r="B314" s="11">
        <f t="shared" si="23"/>
        <v>307</v>
      </c>
      <c r="C314" s="10">
        <f t="shared" si="20"/>
        <v>-1073.979300367899</v>
      </c>
      <c r="D314" s="10">
        <f t="shared" si="21"/>
        <v>893.79722537878172</v>
      </c>
      <c r="E314" s="10">
        <f t="shared" si="22"/>
        <v>180.18207498911727</v>
      </c>
      <c r="F314" s="10"/>
      <c r="G314" s="10">
        <f t="shared" si="24"/>
        <v>166321.9153745698</v>
      </c>
    </row>
    <row r="315" spans="2:7" x14ac:dyDescent="0.25">
      <c r="B315" s="11">
        <f t="shared" si="23"/>
        <v>308</v>
      </c>
      <c r="C315" s="10">
        <f t="shared" si="20"/>
        <v>-1073.979300367899</v>
      </c>
      <c r="D315" s="10">
        <f t="shared" si="21"/>
        <v>894.76550570627535</v>
      </c>
      <c r="E315" s="10">
        <f t="shared" si="22"/>
        <v>179.21379466162361</v>
      </c>
      <c r="F315" s="10"/>
      <c r="G315" s="10">
        <f t="shared" si="24"/>
        <v>165428.11814919102</v>
      </c>
    </row>
    <row r="316" spans="2:7" x14ac:dyDescent="0.25">
      <c r="B316" s="11">
        <f t="shared" si="23"/>
        <v>309</v>
      </c>
      <c r="C316" s="10">
        <f t="shared" si="20"/>
        <v>-1073.979300367899</v>
      </c>
      <c r="D316" s="10">
        <f t="shared" si="21"/>
        <v>895.73483500412385</v>
      </c>
      <c r="E316" s="10">
        <f t="shared" si="22"/>
        <v>178.24446536377513</v>
      </c>
      <c r="F316" s="10"/>
      <c r="G316" s="10">
        <f t="shared" si="24"/>
        <v>164533.35264348474</v>
      </c>
    </row>
    <row r="317" spans="2:7" x14ac:dyDescent="0.25">
      <c r="B317" s="11">
        <f t="shared" si="23"/>
        <v>310</v>
      </c>
      <c r="C317" s="10">
        <f t="shared" si="20"/>
        <v>-1073.979300367899</v>
      </c>
      <c r="D317" s="10">
        <f t="shared" si="21"/>
        <v>896.70521440871164</v>
      </c>
      <c r="E317" s="10">
        <f t="shared" si="22"/>
        <v>177.27408595918735</v>
      </c>
      <c r="F317" s="10"/>
      <c r="G317" s="10">
        <f t="shared" si="24"/>
        <v>163637.61780848063</v>
      </c>
    </row>
    <row r="318" spans="2:7" x14ac:dyDescent="0.25">
      <c r="B318" s="11">
        <f t="shared" si="23"/>
        <v>311</v>
      </c>
      <c r="C318" s="10">
        <f t="shared" si="20"/>
        <v>-1073.979300367899</v>
      </c>
      <c r="D318" s="10">
        <f t="shared" si="21"/>
        <v>897.67664505765447</v>
      </c>
      <c r="E318" s="10">
        <f t="shared" si="22"/>
        <v>176.30265531024457</v>
      </c>
      <c r="F318" s="10"/>
      <c r="G318" s="10">
        <f t="shared" si="24"/>
        <v>162740.91259407191</v>
      </c>
    </row>
    <row r="319" spans="2:7" x14ac:dyDescent="0.25">
      <c r="B319" s="11">
        <f t="shared" si="23"/>
        <v>312</v>
      </c>
      <c r="C319" s="10">
        <f t="shared" si="20"/>
        <v>-1073.979300367899</v>
      </c>
      <c r="D319" s="10">
        <f t="shared" si="21"/>
        <v>898.64912808980023</v>
      </c>
      <c r="E319" s="10">
        <f t="shared" si="22"/>
        <v>175.33017227809876</v>
      </c>
      <c r="F319" s="10"/>
      <c r="G319" s="10">
        <f t="shared" si="24"/>
        <v>161843.23594901426</v>
      </c>
    </row>
    <row r="320" spans="2:7" x14ac:dyDescent="0.25">
      <c r="B320" s="11">
        <f t="shared" si="23"/>
        <v>313</v>
      </c>
      <c r="C320" s="10">
        <f t="shared" si="20"/>
        <v>-1073.979300367899</v>
      </c>
      <c r="D320" s="10">
        <f t="shared" si="21"/>
        <v>899.62266464523077</v>
      </c>
      <c r="E320" s="10">
        <f t="shared" si="22"/>
        <v>174.35663572266816</v>
      </c>
      <c r="F320" s="10"/>
      <c r="G320" s="10">
        <f t="shared" si="24"/>
        <v>160944.58682092445</v>
      </c>
    </row>
    <row r="321" spans="2:7" x14ac:dyDescent="0.25">
      <c r="B321" s="11">
        <f t="shared" si="23"/>
        <v>314</v>
      </c>
      <c r="C321" s="10">
        <f t="shared" si="20"/>
        <v>-1073.979300367899</v>
      </c>
      <c r="D321" s="10">
        <f t="shared" si="21"/>
        <v>900.59725586526315</v>
      </c>
      <c r="E321" s="10">
        <f t="shared" si="22"/>
        <v>173.38204450263581</v>
      </c>
      <c r="F321" s="10"/>
      <c r="G321" s="10">
        <f t="shared" si="24"/>
        <v>160044.96415627922</v>
      </c>
    </row>
    <row r="322" spans="2:7" x14ac:dyDescent="0.25">
      <c r="B322" s="11">
        <f t="shared" si="23"/>
        <v>315</v>
      </c>
      <c r="C322" s="10">
        <f t="shared" si="20"/>
        <v>-1073.979300367899</v>
      </c>
      <c r="D322" s="10">
        <f t="shared" si="21"/>
        <v>901.57290289245054</v>
      </c>
      <c r="E322" s="10">
        <f t="shared" si="22"/>
        <v>172.40639747544844</v>
      </c>
      <c r="F322" s="10"/>
      <c r="G322" s="10">
        <f t="shared" si="24"/>
        <v>159144.36690041397</v>
      </c>
    </row>
    <row r="323" spans="2:7" x14ac:dyDescent="0.25">
      <c r="B323" s="11">
        <f t="shared" si="23"/>
        <v>316</v>
      </c>
      <c r="C323" s="10">
        <f t="shared" si="20"/>
        <v>-1073.979300367899</v>
      </c>
      <c r="D323" s="10">
        <f t="shared" si="21"/>
        <v>902.54960687058406</v>
      </c>
      <c r="E323" s="10">
        <f t="shared" si="22"/>
        <v>171.42969349731496</v>
      </c>
      <c r="F323" s="10"/>
      <c r="G323" s="10">
        <f t="shared" si="24"/>
        <v>158242.79399752151</v>
      </c>
    </row>
    <row r="324" spans="2:7" x14ac:dyDescent="0.25">
      <c r="B324" s="11">
        <f t="shared" si="23"/>
        <v>317</v>
      </c>
      <c r="C324" s="10">
        <f t="shared" si="20"/>
        <v>-1073.979300367899</v>
      </c>
      <c r="D324" s="10">
        <f t="shared" si="21"/>
        <v>903.52736894469388</v>
      </c>
      <c r="E324" s="10">
        <f t="shared" si="22"/>
        <v>170.45193142320514</v>
      </c>
      <c r="F324" s="10"/>
      <c r="G324" s="10">
        <f t="shared" si="24"/>
        <v>157340.24439065091</v>
      </c>
    </row>
    <row r="325" spans="2:7" x14ac:dyDescent="0.25">
      <c r="B325" s="11">
        <f t="shared" si="23"/>
        <v>318</v>
      </c>
      <c r="C325" s="10">
        <f t="shared" si="20"/>
        <v>-1073.979300367899</v>
      </c>
      <c r="D325" s="10">
        <f t="shared" si="21"/>
        <v>904.50619026105062</v>
      </c>
      <c r="E325" s="10">
        <f t="shared" si="22"/>
        <v>169.4731101068484</v>
      </c>
      <c r="F325" s="10"/>
      <c r="G325" s="10">
        <f t="shared" si="24"/>
        <v>156436.71702170622</v>
      </c>
    </row>
    <row r="326" spans="2:7" x14ac:dyDescent="0.25">
      <c r="B326" s="11">
        <f t="shared" si="23"/>
        <v>319</v>
      </c>
      <c r="C326" s="10">
        <f t="shared" si="20"/>
        <v>-1073.979300367899</v>
      </c>
      <c r="D326" s="10">
        <f t="shared" si="21"/>
        <v>905.48607196716671</v>
      </c>
      <c r="E326" s="10">
        <f t="shared" si="22"/>
        <v>168.49322840073228</v>
      </c>
      <c r="F326" s="10"/>
      <c r="G326" s="10">
        <f t="shared" si="24"/>
        <v>155532.21083144518</v>
      </c>
    </row>
    <row r="327" spans="2:7" x14ac:dyDescent="0.25">
      <c r="B327" s="11">
        <f t="shared" si="23"/>
        <v>320</v>
      </c>
      <c r="C327" s="10">
        <f t="shared" si="20"/>
        <v>-1073.979300367899</v>
      </c>
      <c r="D327" s="10">
        <f t="shared" si="21"/>
        <v>906.46701521179784</v>
      </c>
      <c r="E327" s="10">
        <f t="shared" si="22"/>
        <v>167.51228515610117</v>
      </c>
      <c r="F327" s="10"/>
      <c r="G327" s="10">
        <f t="shared" si="24"/>
        <v>154626.72475947801</v>
      </c>
    </row>
    <row r="328" spans="2:7" x14ac:dyDescent="0.25">
      <c r="B328" s="11">
        <f t="shared" si="23"/>
        <v>321</v>
      </c>
      <c r="C328" s="10">
        <f t="shared" si="20"/>
        <v>-1073.979300367899</v>
      </c>
      <c r="D328" s="10">
        <f t="shared" si="21"/>
        <v>907.44902114494391</v>
      </c>
      <c r="E328" s="10">
        <f t="shared" si="22"/>
        <v>166.53027922295504</v>
      </c>
      <c r="F328" s="10"/>
      <c r="G328" s="10">
        <f t="shared" si="24"/>
        <v>153720.25774426622</v>
      </c>
    </row>
    <row r="329" spans="2:7" x14ac:dyDescent="0.25">
      <c r="B329" s="11">
        <f t="shared" si="23"/>
        <v>322</v>
      </c>
      <c r="C329" s="10">
        <f t="shared" ref="C329:C392" si="25">IF(B329&lt;&gt;"",PMT($C$3,$C$4,$C$2)/12,"")</f>
        <v>-1073.979300367899</v>
      </c>
      <c r="D329" s="10">
        <f t="shared" ref="D329:D392" si="26">IF($C$5&lt;G329,-C329-E329,G329)</f>
        <v>908.43209091785093</v>
      </c>
      <c r="E329" s="10">
        <f t="shared" ref="E329:E392" si="27">($C$3/12)*G329</f>
        <v>165.54720945004803</v>
      </c>
      <c r="F329" s="10"/>
      <c r="G329" s="10">
        <f t="shared" si="24"/>
        <v>152812.80872312127</v>
      </c>
    </row>
    <row r="330" spans="2:7" x14ac:dyDescent="0.25">
      <c r="B330" s="11">
        <f t="shared" ref="B330:B393" si="28">IF(B329&gt;=($C$4*12),"",B329+1)</f>
        <v>323</v>
      </c>
      <c r="C330" s="10">
        <f t="shared" si="25"/>
        <v>-1073.979300367899</v>
      </c>
      <c r="D330" s="10">
        <f t="shared" si="26"/>
        <v>909.41622568301193</v>
      </c>
      <c r="E330" s="10">
        <f t="shared" si="27"/>
        <v>164.56307468488703</v>
      </c>
      <c r="F330" s="10"/>
      <c r="G330" s="10">
        <f t="shared" ref="G330:G393" si="29">G329-D329-F329</f>
        <v>151904.37663220341</v>
      </c>
    </row>
    <row r="331" spans="2:7" x14ac:dyDescent="0.25">
      <c r="B331" s="11">
        <f t="shared" si="28"/>
        <v>324</v>
      </c>
      <c r="C331" s="10">
        <f t="shared" si="25"/>
        <v>-1073.979300367899</v>
      </c>
      <c r="D331" s="10">
        <f t="shared" si="26"/>
        <v>910.40142659416858</v>
      </c>
      <c r="E331" s="10">
        <f t="shared" si="27"/>
        <v>163.57787377373043</v>
      </c>
      <c r="F331" s="10"/>
      <c r="G331" s="10">
        <f t="shared" si="29"/>
        <v>150994.9604065204</v>
      </c>
    </row>
    <row r="332" spans="2:7" x14ac:dyDescent="0.25">
      <c r="B332" s="11">
        <f t="shared" si="28"/>
        <v>325</v>
      </c>
      <c r="C332" s="10">
        <f t="shared" si="25"/>
        <v>-1073.979300367899</v>
      </c>
      <c r="D332" s="10">
        <f t="shared" si="26"/>
        <v>911.38769480631231</v>
      </c>
      <c r="E332" s="10">
        <f t="shared" si="27"/>
        <v>162.59160556158673</v>
      </c>
      <c r="F332" s="10"/>
      <c r="G332" s="10">
        <f t="shared" si="29"/>
        <v>150084.55897992622</v>
      </c>
    </row>
    <row r="333" spans="2:7" x14ac:dyDescent="0.25">
      <c r="B333" s="11">
        <f t="shared" si="28"/>
        <v>326</v>
      </c>
      <c r="C333" s="10">
        <f t="shared" si="25"/>
        <v>-1073.979300367899</v>
      </c>
      <c r="D333" s="10">
        <f t="shared" si="26"/>
        <v>912.37503147568577</v>
      </c>
      <c r="E333" s="10">
        <f t="shared" si="27"/>
        <v>161.60426889221321</v>
      </c>
      <c r="F333" s="10"/>
      <c r="G333" s="10">
        <f t="shared" si="29"/>
        <v>149173.1712851199</v>
      </c>
    </row>
    <row r="334" spans="2:7" x14ac:dyDescent="0.25">
      <c r="B334" s="11">
        <f t="shared" si="28"/>
        <v>327</v>
      </c>
      <c r="C334" s="10">
        <f t="shared" si="25"/>
        <v>-1073.979300367899</v>
      </c>
      <c r="D334" s="10">
        <f t="shared" si="26"/>
        <v>913.36343775978446</v>
      </c>
      <c r="E334" s="10">
        <f t="shared" si="27"/>
        <v>160.61586260811455</v>
      </c>
      <c r="F334" s="10"/>
      <c r="G334" s="10">
        <f t="shared" si="29"/>
        <v>148260.79625364422</v>
      </c>
    </row>
    <row r="335" spans="2:7" x14ac:dyDescent="0.25">
      <c r="B335" s="11">
        <f t="shared" si="28"/>
        <v>328</v>
      </c>
      <c r="C335" s="10">
        <f t="shared" si="25"/>
        <v>-1073.979300367899</v>
      </c>
      <c r="D335" s="10">
        <f t="shared" si="26"/>
        <v>914.35291481735749</v>
      </c>
      <c r="E335" s="10">
        <f t="shared" si="27"/>
        <v>159.62638555054147</v>
      </c>
      <c r="F335" s="10"/>
      <c r="G335" s="10">
        <f t="shared" si="29"/>
        <v>147347.43281588444</v>
      </c>
    </row>
    <row r="336" spans="2:7" x14ac:dyDescent="0.25">
      <c r="B336" s="11">
        <f t="shared" si="28"/>
        <v>329</v>
      </c>
      <c r="C336" s="10">
        <f t="shared" si="25"/>
        <v>-1073.979300367899</v>
      </c>
      <c r="D336" s="10">
        <f t="shared" si="26"/>
        <v>915.34346380840964</v>
      </c>
      <c r="E336" s="10">
        <f t="shared" si="27"/>
        <v>158.63583655948932</v>
      </c>
      <c r="F336" s="10"/>
      <c r="G336" s="10">
        <f t="shared" si="29"/>
        <v>146433.07990106707</v>
      </c>
    </row>
    <row r="337" spans="2:7" x14ac:dyDescent="0.25">
      <c r="B337" s="11">
        <f t="shared" si="28"/>
        <v>330</v>
      </c>
      <c r="C337" s="10">
        <f t="shared" si="25"/>
        <v>-1073.979300367899</v>
      </c>
      <c r="D337" s="10">
        <f t="shared" si="26"/>
        <v>916.33508589420217</v>
      </c>
      <c r="E337" s="10">
        <f t="shared" si="27"/>
        <v>157.64421447369688</v>
      </c>
      <c r="F337" s="10"/>
      <c r="G337" s="10">
        <f t="shared" si="29"/>
        <v>145517.73643725866</v>
      </c>
    </row>
    <row r="338" spans="2:7" x14ac:dyDescent="0.25">
      <c r="B338" s="11">
        <f t="shared" si="28"/>
        <v>331</v>
      </c>
      <c r="C338" s="10">
        <f t="shared" si="25"/>
        <v>-1073.979300367899</v>
      </c>
      <c r="D338" s="10">
        <f t="shared" si="26"/>
        <v>917.32778223725416</v>
      </c>
      <c r="E338" s="10">
        <f t="shared" si="27"/>
        <v>156.6515181306448</v>
      </c>
      <c r="F338" s="10"/>
      <c r="G338" s="10">
        <f t="shared" si="29"/>
        <v>144601.40135136445</v>
      </c>
    </row>
    <row r="339" spans="2:7" x14ac:dyDescent="0.25">
      <c r="B339" s="11">
        <f t="shared" si="28"/>
        <v>332</v>
      </c>
      <c r="C339" s="10">
        <f t="shared" si="25"/>
        <v>-1073.979300367899</v>
      </c>
      <c r="D339" s="10">
        <f t="shared" si="26"/>
        <v>918.32155400134457</v>
      </c>
      <c r="E339" s="10">
        <f t="shared" si="27"/>
        <v>155.65774636655445</v>
      </c>
      <c r="F339" s="10"/>
      <c r="G339" s="10">
        <f t="shared" si="29"/>
        <v>143684.07356912718</v>
      </c>
    </row>
    <row r="340" spans="2:7" x14ac:dyDescent="0.25">
      <c r="B340" s="11">
        <f t="shared" si="28"/>
        <v>333</v>
      </c>
      <c r="C340" s="10">
        <f t="shared" si="25"/>
        <v>-1073.979300367899</v>
      </c>
      <c r="D340" s="10">
        <f t="shared" si="26"/>
        <v>919.31640235151269</v>
      </c>
      <c r="E340" s="10">
        <f t="shared" si="27"/>
        <v>154.66289801638632</v>
      </c>
      <c r="F340" s="10"/>
      <c r="G340" s="10">
        <f t="shared" si="29"/>
        <v>142765.75201512585</v>
      </c>
    </row>
    <row r="341" spans="2:7" x14ac:dyDescent="0.25">
      <c r="B341" s="11">
        <f t="shared" si="28"/>
        <v>334</v>
      </c>
      <c r="C341" s="10">
        <f t="shared" si="25"/>
        <v>-1073.979300367899</v>
      </c>
      <c r="D341" s="10">
        <f t="shared" si="26"/>
        <v>920.31232845406009</v>
      </c>
      <c r="E341" s="10">
        <f t="shared" si="27"/>
        <v>153.66697191383886</v>
      </c>
      <c r="F341" s="10"/>
      <c r="G341" s="10">
        <f t="shared" si="29"/>
        <v>141846.43561277434</v>
      </c>
    </row>
    <row r="342" spans="2:7" x14ac:dyDescent="0.25">
      <c r="B342" s="11">
        <f t="shared" si="28"/>
        <v>335</v>
      </c>
      <c r="C342" s="10">
        <f t="shared" si="25"/>
        <v>-1073.979300367899</v>
      </c>
      <c r="D342" s="10">
        <f t="shared" si="26"/>
        <v>921.30933347655196</v>
      </c>
      <c r="E342" s="10">
        <f t="shared" si="27"/>
        <v>152.66996689134697</v>
      </c>
      <c r="F342" s="10"/>
      <c r="G342" s="10">
        <f t="shared" si="29"/>
        <v>140926.12328432029</v>
      </c>
    </row>
    <row r="343" spans="2:7" x14ac:dyDescent="0.25">
      <c r="B343" s="11">
        <f t="shared" si="28"/>
        <v>336</v>
      </c>
      <c r="C343" s="10">
        <f t="shared" si="25"/>
        <v>-1073.979300367899</v>
      </c>
      <c r="D343" s="10">
        <f t="shared" si="26"/>
        <v>922.30741858781835</v>
      </c>
      <c r="E343" s="10">
        <f t="shared" si="27"/>
        <v>151.6718817800807</v>
      </c>
      <c r="F343" s="10"/>
      <c r="G343" s="10">
        <f t="shared" si="29"/>
        <v>140004.81395084373</v>
      </c>
    </row>
    <row r="344" spans="2:7" x14ac:dyDescent="0.25">
      <c r="B344" s="11">
        <f t="shared" si="28"/>
        <v>337</v>
      </c>
      <c r="C344" s="10">
        <f t="shared" si="25"/>
        <v>-1073.979300367899</v>
      </c>
      <c r="D344" s="10">
        <f t="shared" si="26"/>
        <v>923.30658495795512</v>
      </c>
      <c r="E344" s="10">
        <f t="shared" si="27"/>
        <v>150.67271540994389</v>
      </c>
      <c r="F344" s="10"/>
      <c r="G344" s="10">
        <f t="shared" si="29"/>
        <v>139082.50653225591</v>
      </c>
    </row>
    <row r="345" spans="2:7" x14ac:dyDescent="0.25">
      <c r="B345" s="11">
        <f t="shared" si="28"/>
        <v>338</v>
      </c>
      <c r="C345" s="10">
        <f t="shared" si="25"/>
        <v>-1073.979300367899</v>
      </c>
      <c r="D345" s="10">
        <f t="shared" si="26"/>
        <v>924.30683375832621</v>
      </c>
      <c r="E345" s="10">
        <f t="shared" si="27"/>
        <v>149.67246660957278</v>
      </c>
      <c r="F345" s="10"/>
      <c r="G345" s="10">
        <f t="shared" si="29"/>
        <v>138159.19994729795</v>
      </c>
    </row>
    <row r="346" spans="2:7" x14ac:dyDescent="0.25">
      <c r="B346" s="11">
        <f t="shared" si="28"/>
        <v>339</v>
      </c>
      <c r="C346" s="10">
        <f t="shared" si="25"/>
        <v>-1073.979300367899</v>
      </c>
      <c r="D346" s="10">
        <f t="shared" si="26"/>
        <v>925.30816616156437</v>
      </c>
      <c r="E346" s="10">
        <f t="shared" si="27"/>
        <v>148.67113420633459</v>
      </c>
      <c r="F346" s="10"/>
      <c r="G346" s="10">
        <f t="shared" si="29"/>
        <v>137234.89311353961</v>
      </c>
    </row>
    <row r="347" spans="2:7" x14ac:dyDescent="0.25">
      <c r="B347" s="11">
        <f t="shared" si="28"/>
        <v>340</v>
      </c>
      <c r="C347" s="10">
        <f t="shared" si="25"/>
        <v>-1073.979300367899</v>
      </c>
      <c r="D347" s="10">
        <f t="shared" si="26"/>
        <v>926.31058334157274</v>
      </c>
      <c r="E347" s="10">
        <f t="shared" si="27"/>
        <v>147.66871702632622</v>
      </c>
      <c r="F347" s="10"/>
      <c r="G347" s="10">
        <f t="shared" si="29"/>
        <v>136309.58494737805</v>
      </c>
    </row>
    <row r="348" spans="2:7" x14ac:dyDescent="0.25">
      <c r="B348" s="11">
        <f t="shared" si="28"/>
        <v>341</v>
      </c>
      <c r="C348" s="10">
        <f t="shared" si="25"/>
        <v>-1073.979300367899</v>
      </c>
      <c r="D348" s="10">
        <f t="shared" si="26"/>
        <v>927.31408647352612</v>
      </c>
      <c r="E348" s="10">
        <f t="shared" si="27"/>
        <v>146.66521389437284</v>
      </c>
      <c r="F348" s="10"/>
      <c r="G348" s="10">
        <f t="shared" si="29"/>
        <v>135383.27436403648</v>
      </c>
    </row>
    <row r="349" spans="2:7" x14ac:dyDescent="0.25">
      <c r="B349" s="11">
        <f t="shared" si="28"/>
        <v>342</v>
      </c>
      <c r="C349" s="10">
        <f t="shared" si="25"/>
        <v>-1073.979300367899</v>
      </c>
      <c r="D349" s="10">
        <f t="shared" si="26"/>
        <v>928.31867673387251</v>
      </c>
      <c r="E349" s="10">
        <f t="shared" si="27"/>
        <v>145.66062363402654</v>
      </c>
      <c r="F349" s="10"/>
      <c r="G349" s="10">
        <f t="shared" si="29"/>
        <v>134455.96027756296</v>
      </c>
    </row>
    <row r="350" spans="2:7" x14ac:dyDescent="0.25">
      <c r="B350" s="11">
        <f t="shared" si="28"/>
        <v>343</v>
      </c>
      <c r="C350" s="10">
        <f t="shared" si="25"/>
        <v>-1073.979300367899</v>
      </c>
      <c r="D350" s="10">
        <f t="shared" si="26"/>
        <v>929.32435530033422</v>
      </c>
      <c r="E350" s="10">
        <f t="shared" si="27"/>
        <v>144.65494506756482</v>
      </c>
      <c r="F350" s="10"/>
      <c r="G350" s="10">
        <f t="shared" si="29"/>
        <v>133527.64160082908</v>
      </c>
    </row>
    <row r="351" spans="2:7" x14ac:dyDescent="0.25">
      <c r="B351" s="11">
        <f t="shared" si="28"/>
        <v>344</v>
      </c>
      <c r="C351" s="10">
        <f t="shared" si="25"/>
        <v>-1073.979300367899</v>
      </c>
      <c r="D351" s="10">
        <f t="shared" si="26"/>
        <v>930.33112335190958</v>
      </c>
      <c r="E351" s="10">
        <f t="shared" si="27"/>
        <v>143.64817701598946</v>
      </c>
      <c r="F351" s="10"/>
      <c r="G351" s="10">
        <f t="shared" si="29"/>
        <v>132598.31724552874</v>
      </c>
    </row>
    <row r="352" spans="2:7" x14ac:dyDescent="0.25">
      <c r="B352" s="11">
        <f t="shared" si="28"/>
        <v>345</v>
      </c>
      <c r="C352" s="10">
        <f t="shared" si="25"/>
        <v>-1073.979300367899</v>
      </c>
      <c r="D352" s="10">
        <f t="shared" si="26"/>
        <v>931.33898206887409</v>
      </c>
      <c r="E352" s="10">
        <f t="shared" si="27"/>
        <v>142.6403182990249</v>
      </c>
      <c r="F352" s="10"/>
      <c r="G352" s="10">
        <f t="shared" si="29"/>
        <v>131667.98612217684</v>
      </c>
    </row>
    <row r="353" spans="2:7" x14ac:dyDescent="0.25">
      <c r="B353" s="11">
        <f t="shared" si="28"/>
        <v>346</v>
      </c>
      <c r="C353" s="10">
        <f t="shared" si="25"/>
        <v>-1073.979300367899</v>
      </c>
      <c r="D353" s="10">
        <f t="shared" si="26"/>
        <v>932.34793263278198</v>
      </c>
      <c r="E353" s="10">
        <f t="shared" si="27"/>
        <v>141.63136773511695</v>
      </c>
      <c r="F353" s="10"/>
      <c r="G353" s="10">
        <f t="shared" si="29"/>
        <v>130736.64714010796</v>
      </c>
    </row>
    <row r="354" spans="2:7" x14ac:dyDescent="0.25">
      <c r="B354" s="11">
        <f t="shared" si="28"/>
        <v>347</v>
      </c>
      <c r="C354" s="10">
        <f t="shared" si="25"/>
        <v>-1073.979300367899</v>
      </c>
      <c r="D354" s="10">
        <f t="shared" si="26"/>
        <v>933.3579762264676</v>
      </c>
      <c r="E354" s="10">
        <f t="shared" si="27"/>
        <v>140.62132414143144</v>
      </c>
      <c r="F354" s="10"/>
      <c r="G354" s="10">
        <f t="shared" si="29"/>
        <v>129804.29920747518</v>
      </c>
    </row>
    <row r="355" spans="2:7" x14ac:dyDescent="0.25">
      <c r="B355" s="11">
        <f t="shared" si="28"/>
        <v>348</v>
      </c>
      <c r="C355" s="10">
        <f t="shared" si="25"/>
        <v>-1073.979300367899</v>
      </c>
      <c r="D355" s="10">
        <f t="shared" si="26"/>
        <v>934.36911403404622</v>
      </c>
      <c r="E355" s="10">
        <f t="shared" si="27"/>
        <v>139.61018633385277</v>
      </c>
      <c r="F355" s="10"/>
      <c r="G355" s="10">
        <f t="shared" si="29"/>
        <v>128870.94123124871</v>
      </c>
    </row>
    <row r="356" spans="2:7" x14ac:dyDescent="0.25">
      <c r="B356" s="11">
        <f t="shared" si="28"/>
        <v>349</v>
      </c>
      <c r="C356" s="10">
        <f t="shared" si="25"/>
        <v>-1073.979300367899</v>
      </c>
      <c r="D356" s="10">
        <f t="shared" si="26"/>
        <v>935.38134724091651</v>
      </c>
      <c r="E356" s="10">
        <f t="shared" si="27"/>
        <v>138.59795312698253</v>
      </c>
      <c r="F356" s="10"/>
      <c r="G356" s="10">
        <f t="shared" si="29"/>
        <v>127936.57211721466</v>
      </c>
    </row>
    <row r="357" spans="2:7" x14ac:dyDescent="0.25">
      <c r="B357" s="11">
        <f t="shared" si="28"/>
        <v>350</v>
      </c>
      <c r="C357" s="10">
        <f t="shared" si="25"/>
        <v>-1073.979300367899</v>
      </c>
      <c r="D357" s="10">
        <f t="shared" si="26"/>
        <v>936.39467703376079</v>
      </c>
      <c r="E357" s="10">
        <f t="shared" si="27"/>
        <v>137.5846233341382</v>
      </c>
      <c r="F357" s="10"/>
      <c r="G357" s="10">
        <f t="shared" si="29"/>
        <v>127001.19076997373</v>
      </c>
    </row>
    <row r="358" spans="2:7" x14ac:dyDescent="0.25">
      <c r="B358" s="11">
        <f t="shared" si="28"/>
        <v>351</v>
      </c>
      <c r="C358" s="10">
        <f t="shared" si="25"/>
        <v>-1073.979300367899</v>
      </c>
      <c r="D358" s="10">
        <f t="shared" si="26"/>
        <v>937.40910460054738</v>
      </c>
      <c r="E358" s="10">
        <f t="shared" si="27"/>
        <v>136.57019576735163</v>
      </c>
      <c r="F358" s="10"/>
      <c r="G358" s="10">
        <f t="shared" si="29"/>
        <v>126064.79609293997</v>
      </c>
    </row>
    <row r="359" spans="2:7" x14ac:dyDescent="0.25">
      <c r="B359" s="11">
        <f t="shared" si="28"/>
        <v>352</v>
      </c>
      <c r="C359" s="10">
        <f t="shared" si="25"/>
        <v>-1073.979300367899</v>
      </c>
      <c r="D359" s="10">
        <f t="shared" si="26"/>
        <v>938.42463113053122</v>
      </c>
      <c r="E359" s="10">
        <f t="shared" si="27"/>
        <v>135.5546692373677</v>
      </c>
      <c r="F359" s="10"/>
      <c r="G359" s="10">
        <f t="shared" si="29"/>
        <v>125127.38698833942</v>
      </c>
    </row>
    <row r="360" spans="2:7" x14ac:dyDescent="0.25">
      <c r="B360" s="11">
        <f t="shared" si="28"/>
        <v>353</v>
      </c>
      <c r="C360" s="10">
        <f t="shared" si="25"/>
        <v>-1073.979300367899</v>
      </c>
      <c r="D360" s="10">
        <f t="shared" si="26"/>
        <v>939.44125781425601</v>
      </c>
      <c r="E360" s="10">
        <f t="shared" si="27"/>
        <v>134.53804255364295</v>
      </c>
      <c r="F360" s="10"/>
      <c r="G360" s="10">
        <f t="shared" si="29"/>
        <v>124188.96235720889</v>
      </c>
    </row>
    <row r="361" spans="2:7" x14ac:dyDescent="0.25">
      <c r="B361" s="11">
        <f t="shared" si="28"/>
        <v>354</v>
      </c>
      <c r="C361" s="10">
        <f t="shared" si="25"/>
        <v>-1073.979300367899</v>
      </c>
      <c r="D361" s="10">
        <f t="shared" si="26"/>
        <v>940.45898584355484</v>
      </c>
      <c r="E361" s="10">
        <f t="shared" si="27"/>
        <v>133.52031452434417</v>
      </c>
      <c r="F361" s="10"/>
      <c r="G361" s="10">
        <f t="shared" si="29"/>
        <v>123249.52109939464</v>
      </c>
    </row>
    <row r="362" spans="2:7" x14ac:dyDescent="0.25">
      <c r="B362" s="11">
        <f t="shared" si="28"/>
        <v>355</v>
      </c>
      <c r="C362" s="10">
        <f t="shared" si="25"/>
        <v>-1073.979300367899</v>
      </c>
      <c r="D362" s="10">
        <f t="shared" si="26"/>
        <v>941.477816411552</v>
      </c>
      <c r="E362" s="10">
        <f t="shared" si="27"/>
        <v>132.50148395634702</v>
      </c>
      <c r="F362" s="10"/>
      <c r="G362" s="10">
        <f t="shared" si="29"/>
        <v>122309.06211355109</v>
      </c>
    </row>
    <row r="363" spans="2:7" x14ac:dyDescent="0.25">
      <c r="B363" s="11">
        <f t="shared" si="28"/>
        <v>356</v>
      </c>
      <c r="C363" s="10">
        <f t="shared" si="25"/>
        <v>-1073.979300367899</v>
      </c>
      <c r="D363" s="10">
        <f t="shared" si="26"/>
        <v>942.49775071266447</v>
      </c>
      <c r="E363" s="10">
        <f t="shared" si="27"/>
        <v>131.48154965523449</v>
      </c>
      <c r="F363" s="10"/>
      <c r="G363" s="10">
        <f t="shared" si="29"/>
        <v>121367.58429713953</v>
      </c>
    </row>
    <row r="364" spans="2:7" x14ac:dyDescent="0.25">
      <c r="B364" s="11">
        <f t="shared" si="28"/>
        <v>357</v>
      </c>
      <c r="C364" s="10">
        <f t="shared" si="25"/>
        <v>-1073.979300367899</v>
      </c>
      <c r="D364" s="10">
        <f t="shared" si="26"/>
        <v>943.51878994260323</v>
      </c>
      <c r="E364" s="10">
        <f t="shared" si="27"/>
        <v>130.46051042529578</v>
      </c>
      <c r="F364" s="10"/>
      <c r="G364" s="10">
        <f t="shared" si="29"/>
        <v>120425.08654642687</v>
      </c>
    </row>
    <row r="365" spans="2:7" x14ac:dyDescent="0.25">
      <c r="B365" s="11">
        <f t="shared" si="28"/>
        <v>358</v>
      </c>
      <c r="C365" s="10">
        <f t="shared" si="25"/>
        <v>-1073.979300367899</v>
      </c>
      <c r="D365" s="10">
        <f t="shared" si="26"/>
        <v>944.54093529837439</v>
      </c>
      <c r="E365" s="10">
        <f t="shared" si="27"/>
        <v>129.43836506952462</v>
      </c>
      <c r="F365" s="10"/>
      <c r="G365" s="10">
        <f t="shared" si="29"/>
        <v>119481.56775648426</v>
      </c>
    </row>
    <row r="366" spans="2:7" x14ac:dyDescent="0.25">
      <c r="B366" s="11">
        <f t="shared" si="28"/>
        <v>359</v>
      </c>
      <c r="C366" s="10">
        <f t="shared" si="25"/>
        <v>-1073.979300367899</v>
      </c>
      <c r="D366" s="10">
        <f t="shared" si="26"/>
        <v>945.56418797828098</v>
      </c>
      <c r="E366" s="10">
        <f t="shared" si="27"/>
        <v>128.41511238961803</v>
      </c>
      <c r="F366" s="10"/>
      <c r="G366" s="10">
        <f t="shared" si="29"/>
        <v>118537.02682118589</v>
      </c>
    </row>
    <row r="367" spans="2:7" x14ac:dyDescent="0.25">
      <c r="B367" s="11">
        <f t="shared" si="28"/>
        <v>360</v>
      </c>
      <c r="C367" s="10">
        <f t="shared" si="25"/>
        <v>-1073.979300367899</v>
      </c>
      <c r="D367" s="10">
        <f t="shared" si="26"/>
        <v>946.58854918192412</v>
      </c>
      <c r="E367" s="10">
        <f t="shared" si="27"/>
        <v>127.39075118597491</v>
      </c>
      <c r="F367" s="10"/>
      <c r="G367" s="10">
        <f t="shared" si="29"/>
        <v>117591.46263320761</v>
      </c>
    </row>
    <row r="368" spans="2:7" x14ac:dyDescent="0.25">
      <c r="B368" s="11">
        <f t="shared" si="28"/>
        <v>361</v>
      </c>
      <c r="C368" s="10">
        <f t="shared" si="25"/>
        <v>-1073.979300367899</v>
      </c>
      <c r="D368" s="10">
        <f t="shared" si="26"/>
        <v>947.61402011020448</v>
      </c>
      <c r="E368" s="10">
        <f t="shared" si="27"/>
        <v>126.36528025769449</v>
      </c>
      <c r="F368" s="10"/>
      <c r="G368" s="10">
        <f t="shared" si="29"/>
        <v>116644.87408402569</v>
      </c>
    </row>
    <row r="369" spans="2:7" x14ac:dyDescent="0.25">
      <c r="B369" s="11">
        <f t="shared" si="28"/>
        <v>362</v>
      </c>
      <c r="C369" s="10">
        <f t="shared" si="25"/>
        <v>-1073.979300367899</v>
      </c>
      <c r="D369" s="10">
        <f t="shared" si="26"/>
        <v>948.64060196532387</v>
      </c>
      <c r="E369" s="10">
        <f t="shared" si="27"/>
        <v>125.3386984025751</v>
      </c>
      <c r="F369" s="10"/>
      <c r="G369" s="10">
        <f t="shared" si="29"/>
        <v>115697.26006391548</v>
      </c>
    </row>
    <row r="370" spans="2:7" x14ac:dyDescent="0.25">
      <c r="B370" s="11">
        <f t="shared" si="28"/>
        <v>363</v>
      </c>
      <c r="C370" s="10">
        <f t="shared" si="25"/>
        <v>-1073.979300367899</v>
      </c>
      <c r="D370" s="10">
        <f t="shared" si="26"/>
        <v>949.66829595078627</v>
      </c>
      <c r="E370" s="10">
        <f t="shared" si="27"/>
        <v>124.31100441711267</v>
      </c>
      <c r="F370" s="10"/>
      <c r="G370" s="10">
        <f t="shared" si="29"/>
        <v>114748.61946195016</v>
      </c>
    </row>
    <row r="371" spans="2:7" x14ac:dyDescent="0.25">
      <c r="B371" s="11">
        <f t="shared" si="28"/>
        <v>364</v>
      </c>
      <c r="C371" s="10">
        <f t="shared" si="25"/>
        <v>-1073.979300367899</v>
      </c>
      <c r="D371" s="10">
        <f t="shared" si="26"/>
        <v>950.69710327139967</v>
      </c>
      <c r="E371" s="10">
        <f t="shared" si="27"/>
        <v>123.28219709649932</v>
      </c>
      <c r="F371" s="10"/>
      <c r="G371" s="10">
        <f t="shared" si="29"/>
        <v>113798.95116599937</v>
      </c>
    </row>
    <row r="372" spans="2:7" x14ac:dyDescent="0.25">
      <c r="B372" s="11">
        <f t="shared" si="28"/>
        <v>365</v>
      </c>
      <c r="C372" s="10">
        <f t="shared" si="25"/>
        <v>-1073.979300367899</v>
      </c>
      <c r="D372" s="10">
        <f t="shared" si="26"/>
        <v>951.72702513327704</v>
      </c>
      <c r="E372" s="10">
        <f t="shared" si="27"/>
        <v>122.25227523462196</v>
      </c>
      <c r="F372" s="10"/>
      <c r="G372" s="10">
        <f t="shared" si="29"/>
        <v>112848.25406272797</v>
      </c>
    </row>
    <row r="373" spans="2:7" x14ac:dyDescent="0.25">
      <c r="B373" s="11">
        <f t="shared" si="28"/>
        <v>366</v>
      </c>
      <c r="C373" s="10">
        <f t="shared" si="25"/>
        <v>-1073.979300367899</v>
      </c>
      <c r="D373" s="10">
        <f t="shared" si="26"/>
        <v>952.75806274383808</v>
      </c>
      <c r="E373" s="10">
        <f t="shared" si="27"/>
        <v>121.2212376240609</v>
      </c>
      <c r="F373" s="10"/>
      <c r="G373" s="10">
        <f t="shared" si="29"/>
        <v>111896.52703759469</v>
      </c>
    </row>
    <row r="374" spans="2:7" x14ac:dyDescent="0.25">
      <c r="B374" s="11">
        <f t="shared" si="28"/>
        <v>367</v>
      </c>
      <c r="C374" s="10">
        <f t="shared" si="25"/>
        <v>-1073.979300367899</v>
      </c>
      <c r="D374" s="10">
        <f t="shared" si="26"/>
        <v>953.79021731181058</v>
      </c>
      <c r="E374" s="10">
        <f t="shared" si="27"/>
        <v>120.18908305608841</v>
      </c>
      <c r="F374" s="10"/>
      <c r="G374" s="10">
        <f t="shared" si="29"/>
        <v>110943.76897485084</v>
      </c>
    </row>
    <row r="375" spans="2:7" x14ac:dyDescent="0.25">
      <c r="B375" s="11">
        <f t="shared" si="28"/>
        <v>368</v>
      </c>
      <c r="C375" s="10">
        <f t="shared" si="25"/>
        <v>-1073.979300367899</v>
      </c>
      <c r="D375" s="10">
        <f t="shared" si="26"/>
        <v>954.82349004723164</v>
      </c>
      <c r="E375" s="10">
        <f t="shared" si="27"/>
        <v>119.15581032066729</v>
      </c>
      <c r="F375" s="10"/>
      <c r="G375" s="10">
        <f t="shared" si="29"/>
        <v>109989.97875753904</v>
      </c>
    </row>
    <row r="376" spans="2:7" x14ac:dyDescent="0.25">
      <c r="B376" s="11">
        <f t="shared" si="28"/>
        <v>369</v>
      </c>
      <c r="C376" s="10">
        <f t="shared" si="25"/>
        <v>-1073.979300367899</v>
      </c>
      <c r="D376" s="10">
        <f t="shared" si="26"/>
        <v>955.85788216144954</v>
      </c>
      <c r="E376" s="10">
        <f t="shared" si="27"/>
        <v>118.12141820644945</v>
      </c>
      <c r="F376" s="10"/>
      <c r="G376" s="10">
        <f t="shared" si="29"/>
        <v>109035.15526749181</v>
      </c>
    </row>
    <row r="377" spans="2:7" x14ac:dyDescent="0.25">
      <c r="B377" s="11">
        <f t="shared" si="28"/>
        <v>370</v>
      </c>
      <c r="C377" s="10">
        <f t="shared" si="25"/>
        <v>-1073.979300367899</v>
      </c>
      <c r="D377" s="10">
        <f t="shared" si="26"/>
        <v>956.89339486712447</v>
      </c>
      <c r="E377" s="10">
        <f t="shared" si="27"/>
        <v>117.08590550077454</v>
      </c>
      <c r="F377" s="10"/>
      <c r="G377" s="10">
        <f t="shared" si="29"/>
        <v>108079.29738533036</v>
      </c>
    </row>
    <row r="378" spans="2:7" x14ac:dyDescent="0.25">
      <c r="B378" s="11">
        <f t="shared" si="28"/>
        <v>371</v>
      </c>
      <c r="C378" s="10">
        <f t="shared" si="25"/>
        <v>-1073.979300367899</v>
      </c>
      <c r="D378" s="10">
        <f t="shared" si="26"/>
        <v>957.93002937823053</v>
      </c>
      <c r="E378" s="10">
        <f t="shared" si="27"/>
        <v>116.0492709896685</v>
      </c>
      <c r="F378" s="10"/>
      <c r="G378" s="10">
        <f t="shared" si="29"/>
        <v>107122.40399046324</v>
      </c>
    </row>
    <row r="379" spans="2:7" x14ac:dyDescent="0.25">
      <c r="B379" s="11">
        <f t="shared" si="28"/>
        <v>372</v>
      </c>
      <c r="C379" s="10">
        <f t="shared" si="25"/>
        <v>-1073.979300367899</v>
      </c>
      <c r="D379" s="10">
        <f t="shared" si="26"/>
        <v>958.96778691005693</v>
      </c>
      <c r="E379" s="10">
        <f t="shared" si="27"/>
        <v>115.01151345784209</v>
      </c>
      <c r="F379" s="10"/>
      <c r="G379" s="10">
        <f t="shared" si="29"/>
        <v>106164.47396108501</v>
      </c>
    </row>
    <row r="380" spans="2:7" x14ac:dyDescent="0.25">
      <c r="B380" s="11">
        <f t="shared" si="28"/>
        <v>373</v>
      </c>
      <c r="C380" s="10">
        <f t="shared" si="25"/>
        <v>-1073.979300367899</v>
      </c>
      <c r="D380" s="10">
        <f t="shared" si="26"/>
        <v>960.0066686792095</v>
      </c>
      <c r="E380" s="10">
        <f t="shared" si="27"/>
        <v>113.97263168868953</v>
      </c>
      <c r="F380" s="10"/>
      <c r="G380" s="10">
        <f t="shared" si="29"/>
        <v>105205.50617417495</v>
      </c>
    </row>
    <row r="381" spans="2:7" x14ac:dyDescent="0.25">
      <c r="B381" s="11">
        <f t="shared" si="28"/>
        <v>374</v>
      </c>
      <c r="C381" s="10">
        <f t="shared" si="25"/>
        <v>-1073.979300367899</v>
      </c>
      <c r="D381" s="10">
        <f t="shared" si="26"/>
        <v>961.04667590361191</v>
      </c>
      <c r="E381" s="10">
        <f t="shared" si="27"/>
        <v>112.93262446428704</v>
      </c>
      <c r="F381" s="10"/>
      <c r="G381" s="10">
        <f t="shared" si="29"/>
        <v>104245.49950549574</v>
      </c>
    </row>
    <row r="382" spans="2:7" x14ac:dyDescent="0.25">
      <c r="B382" s="11">
        <f t="shared" si="28"/>
        <v>375</v>
      </c>
      <c r="C382" s="10">
        <f t="shared" si="25"/>
        <v>-1073.979300367899</v>
      </c>
      <c r="D382" s="10">
        <f t="shared" si="26"/>
        <v>962.08780980250754</v>
      </c>
      <c r="E382" s="10">
        <f t="shared" si="27"/>
        <v>111.89149056539148</v>
      </c>
      <c r="F382" s="10"/>
      <c r="G382" s="10">
        <f t="shared" si="29"/>
        <v>103284.45282959213</v>
      </c>
    </row>
    <row r="383" spans="2:7" x14ac:dyDescent="0.25">
      <c r="B383" s="11">
        <f t="shared" si="28"/>
        <v>376</v>
      </c>
      <c r="C383" s="10">
        <f t="shared" si="25"/>
        <v>-1073.979300367899</v>
      </c>
      <c r="D383" s="10">
        <f t="shared" si="26"/>
        <v>963.1300715964602</v>
      </c>
      <c r="E383" s="10">
        <f t="shared" si="27"/>
        <v>110.84922877143875</v>
      </c>
      <c r="F383" s="10"/>
      <c r="G383" s="10">
        <f t="shared" si="29"/>
        <v>102322.36501978962</v>
      </c>
    </row>
    <row r="384" spans="2:7" x14ac:dyDescent="0.25">
      <c r="B384" s="11">
        <f t="shared" si="28"/>
        <v>377</v>
      </c>
      <c r="C384" s="10">
        <f t="shared" si="25"/>
        <v>-1073.979300367899</v>
      </c>
      <c r="D384" s="10">
        <f t="shared" si="26"/>
        <v>964.17346250735636</v>
      </c>
      <c r="E384" s="10">
        <f t="shared" si="27"/>
        <v>109.80583786054258</v>
      </c>
      <c r="F384" s="10"/>
      <c r="G384" s="10">
        <f t="shared" si="29"/>
        <v>101359.23494819316</v>
      </c>
    </row>
    <row r="385" spans="2:7" x14ac:dyDescent="0.25">
      <c r="B385" s="11">
        <f t="shared" si="28"/>
        <v>378</v>
      </c>
      <c r="C385" s="10">
        <f t="shared" si="25"/>
        <v>-1073.979300367899</v>
      </c>
      <c r="D385" s="10">
        <f t="shared" si="26"/>
        <v>965.21798375840604</v>
      </c>
      <c r="E385" s="10">
        <f t="shared" si="27"/>
        <v>108.76131660949295</v>
      </c>
      <c r="F385" s="10"/>
      <c r="G385" s="10">
        <f t="shared" si="29"/>
        <v>100395.0614856858</v>
      </c>
    </row>
    <row r="386" spans="2:7" x14ac:dyDescent="0.25">
      <c r="B386" s="11">
        <f t="shared" si="28"/>
        <v>379</v>
      </c>
      <c r="C386" s="10">
        <f t="shared" si="25"/>
        <v>-1073.979300367899</v>
      </c>
      <c r="D386" s="10">
        <f t="shared" si="26"/>
        <v>966.26363657414436</v>
      </c>
      <c r="E386" s="10">
        <f t="shared" si="27"/>
        <v>107.71566379375467</v>
      </c>
      <c r="F386" s="10"/>
      <c r="G386" s="10">
        <f t="shared" si="29"/>
        <v>99429.843501927389</v>
      </c>
    </row>
    <row r="387" spans="2:7" x14ac:dyDescent="0.25">
      <c r="B387" s="11">
        <f t="shared" si="28"/>
        <v>380</v>
      </c>
      <c r="C387" s="10">
        <f t="shared" si="25"/>
        <v>-1073.979300367899</v>
      </c>
      <c r="D387" s="10">
        <f t="shared" si="26"/>
        <v>967.31042218043297</v>
      </c>
      <c r="E387" s="10">
        <f t="shared" si="27"/>
        <v>106.66887818746601</v>
      </c>
      <c r="F387" s="10"/>
      <c r="G387" s="10">
        <f t="shared" si="29"/>
        <v>98463.57986535324</v>
      </c>
    </row>
    <row r="388" spans="2:7" x14ac:dyDescent="0.25">
      <c r="B388" s="11">
        <f t="shared" si="28"/>
        <v>381</v>
      </c>
      <c r="C388" s="10">
        <f t="shared" si="25"/>
        <v>-1073.979300367899</v>
      </c>
      <c r="D388" s="10">
        <f t="shared" si="26"/>
        <v>968.35834180446182</v>
      </c>
      <c r="E388" s="10">
        <f t="shared" si="27"/>
        <v>105.6209585634372</v>
      </c>
      <c r="F388" s="10"/>
      <c r="G388" s="10">
        <f t="shared" si="29"/>
        <v>97496.269443172801</v>
      </c>
    </row>
    <row r="389" spans="2:7" x14ac:dyDescent="0.25">
      <c r="B389" s="11">
        <f t="shared" si="28"/>
        <v>382</v>
      </c>
      <c r="C389" s="10">
        <f t="shared" si="25"/>
        <v>-1073.979300367899</v>
      </c>
      <c r="D389" s="10">
        <f t="shared" si="26"/>
        <v>969.40739667474998</v>
      </c>
      <c r="E389" s="10">
        <f t="shared" si="27"/>
        <v>104.57190369314904</v>
      </c>
      <c r="F389" s="10"/>
      <c r="G389" s="10">
        <f t="shared" si="29"/>
        <v>96527.911101368343</v>
      </c>
    </row>
    <row r="390" spans="2:7" x14ac:dyDescent="0.25">
      <c r="B390" s="11">
        <f t="shared" si="28"/>
        <v>383</v>
      </c>
      <c r="C390" s="10">
        <f t="shared" si="25"/>
        <v>-1073.979300367899</v>
      </c>
      <c r="D390" s="10">
        <f t="shared" si="26"/>
        <v>970.45758802114756</v>
      </c>
      <c r="E390" s="10">
        <f t="shared" si="27"/>
        <v>103.52171234675139</v>
      </c>
      <c r="F390" s="10"/>
      <c r="G390" s="10">
        <f t="shared" si="29"/>
        <v>95558.50370469359</v>
      </c>
    </row>
    <row r="391" spans="2:7" x14ac:dyDescent="0.25">
      <c r="B391" s="11">
        <f t="shared" si="28"/>
        <v>384</v>
      </c>
      <c r="C391" s="10">
        <f t="shared" si="25"/>
        <v>-1073.979300367899</v>
      </c>
      <c r="D391" s="10">
        <f t="shared" si="26"/>
        <v>971.5089170748372</v>
      </c>
      <c r="E391" s="10">
        <f t="shared" si="27"/>
        <v>102.4703832930618</v>
      </c>
      <c r="F391" s="10"/>
      <c r="G391" s="10">
        <f t="shared" si="29"/>
        <v>94588.046116672442</v>
      </c>
    </row>
    <row r="392" spans="2:7" x14ac:dyDescent="0.25">
      <c r="B392" s="11">
        <f t="shared" si="28"/>
        <v>385</v>
      </c>
      <c r="C392" s="10">
        <f t="shared" si="25"/>
        <v>-1073.979300367899</v>
      </c>
      <c r="D392" s="10">
        <f t="shared" si="26"/>
        <v>972.56138506833497</v>
      </c>
      <c r="E392" s="10">
        <f t="shared" si="27"/>
        <v>101.41791529956406</v>
      </c>
      <c r="F392" s="10"/>
      <c r="G392" s="10">
        <f t="shared" si="29"/>
        <v>93616.537199597602</v>
      </c>
    </row>
    <row r="393" spans="2:7" x14ac:dyDescent="0.25">
      <c r="B393" s="11">
        <f t="shared" si="28"/>
        <v>386</v>
      </c>
      <c r="C393" s="10">
        <f t="shared" ref="C393:C456" si="30">IF(B393&lt;&gt;"",PMT($C$3,$C$4,$C$2)/12,"")</f>
        <v>-1073.979300367899</v>
      </c>
      <c r="D393" s="10">
        <f t="shared" ref="D393:D456" si="31">IF($C$5&lt;G393,-C393-E393,G393)</f>
        <v>973.61499323549231</v>
      </c>
      <c r="E393" s="10">
        <f t="shared" ref="E393:E456" si="32">($C$3/12)*G393</f>
        <v>100.36430713240671</v>
      </c>
      <c r="F393" s="10"/>
      <c r="G393" s="10">
        <f t="shared" si="29"/>
        <v>92643.975814529273</v>
      </c>
    </row>
    <row r="394" spans="2:7" x14ac:dyDescent="0.25">
      <c r="B394" s="11">
        <f t="shared" ref="B394:B457" si="33">IF(B393&gt;=($C$4*12),"",B393+1)</f>
        <v>387</v>
      </c>
      <c r="C394" s="10">
        <f t="shared" si="30"/>
        <v>-1073.979300367899</v>
      </c>
      <c r="D394" s="10">
        <f t="shared" si="31"/>
        <v>974.66974281149737</v>
      </c>
      <c r="E394" s="10">
        <f t="shared" si="32"/>
        <v>99.3095575564016</v>
      </c>
      <c r="F394" s="10"/>
      <c r="G394" s="10">
        <f t="shared" ref="G394:G457" si="34">G393-D393-F393</f>
        <v>91670.360821293783</v>
      </c>
    </row>
    <row r="395" spans="2:7" x14ac:dyDescent="0.25">
      <c r="B395" s="11">
        <f t="shared" si="33"/>
        <v>388</v>
      </c>
      <c r="C395" s="10">
        <f t="shared" si="30"/>
        <v>-1073.979300367899</v>
      </c>
      <c r="D395" s="10">
        <f t="shared" si="31"/>
        <v>975.72563503287654</v>
      </c>
      <c r="E395" s="10">
        <f t="shared" si="32"/>
        <v>98.253665335022475</v>
      </c>
      <c r="F395" s="10"/>
      <c r="G395" s="10">
        <f t="shared" si="34"/>
        <v>90695.691078482283</v>
      </c>
    </row>
    <row r="396" spans="2:7" x14ac:dyDescent="0.25">
      <c r="B396" s="11">
        <f t="shared" si="33"/>
        <v>389</v>
      </c>
      <c r="C396" s="10">
        <f t="shared" si="30"/>
        <v>-1073.979300367899</v>
      </c>
      <c r="D396" s="10">
        <f t="shared" si="31"/>
        <v>976.78267113749553</v>
      </c>
      <c r="E396" s="10">
        <f t="shared" si="32"/>
        <v>97.196629230403516</v>
      </c>
      <c r="F396" s="10"/>
      <c r="G396" s="10">
        <f t="shared" si="34"/>
        <v>89719.9654434494</v>
      </c>
    </row>
    <row r="397" spans="2:7" x14ac:dyDescent="0.25">
      <c r="B397" s="11">
        <f t="shared" si="33"/>
        <v>390</v>
      </c>
      <c r="C397" s="10">
        <f t="shared" si="30"/>
        <v>-1073.979300367899</v>
      </c>
      <c r="D397" s="10">
        <f t="shared" si="31"/>
        <v>977.8408523645611</v>
      </c>
      <c r="E397" s="10">
        <f t="shared" si="32"/>
        <v>96.138448003337899</v>
      </c>
      <c r="F397" s="10"/>
      <c r="G397" s="10">
        <f t="shared" si="34"/>
        <v>88743.182772311906</v>
      </c>
    </row>
    <row r="398" spans="2:7" x14ac:dyDescent="0.25">
      <c r="B398" s="11">
        <f t="shared" si="33"/>
        <v>391</v>
      </c>
      <c r="C398" s="10">
        <f t="shared" si="30"/>
        <v>-1073.979300367899</v>
      </c>
      <c r="D398" s="10">
        <f t="shared" si="31"/>
        <v>978.90017995462267</v>
      </c>
      <c r="E398" s="10">
        <f t="shared" si="32"/>
        <v>95.079120413276286</v>
      </c>
      <c r="F398" s="10"/>
      <c r="G398" s="10">
        <f t="shared" si="34"/>
        <v>87765.341919947343</v>
      </c>
    </row>
    <row r="399" spans="2:7" x14ac:dyDescent="0.25">
      <c r="B399" s="11">
        <f t="shared" si="33"/>
        <v>392</v>
      </c>
      <c r="C399" s="10">
        <f t="shared" si="30"/>
        <v>-1073.979300367899</v>
      </c>
      <c r="D399" s="10">
        <f t="shared" si="31"/>
        <v>979.96065514957354</v>
      </c>
      <c r="E399" s="10">
        <f t="shared" si="32"/>
        <v>94.018645218325446</v>
      </c>
      <c r="F399" s="10"/>
      <c r="G399" s="10">
        <f t="shared" si="34"/>
        <v>86786.441739992719</v>
      </c>
    </row>
    <row r="400" spans="2:7" x14ac:dyDescent="0.25">
      <c r="B400" s="11">
        <f t="shared" si="33"/>
        <v>393</v>
      </c>
      <c r="C400" s="10">
        <f t="shared" si="30"/>
        <v>-1073.979300367899</v>
      </c>
      <c r="D400" s="10">
        <f t="shared" si="31"/>
        <v>981.02227919265226</v>
      </c>
      <c r="E400" s="10">
        <f t="shared" si="32"/>
        <v>92.957021175246737</v>
      </c>
      <c r="F400" s="10"/>
      <c r="G400" s="10">
        <f t="shared" si="34"/>
        <v>85806.481084843152</v>
      </c>
    </row>
    <row r="401" spans="2:7" x14ac:dyDescent="0.25">
      <c r="B401" s="11">
        <f t="shared" si="33"/>
        <v>394</v>
      </c>
      <c r="C401" s="10">
        <f t="shared" si="30"/>
        <v>-1073.979300367899</v>
      </c>
      <c r="D401" s="10">
        <f t="shared" si="31"/>
        <v>982.08505332844425</v>
      </c>
      <c r="E401" s="10">
        <f t="shared" si="32"/>
        <v>91.894247039454712</v>
      </c>
      <c r="F401" s="10"/>
      <c r="G401" s="10">
        <f t="shared" si="34"/>
        <v>84825.458805650502</v>
      </c>
    </row>
    <row r="402" spans="2:7" x14ac:dyDescent="0.25">
      <c r="B402" s="11">
        <f t="shared" si="33"/>
        <v>395</v>
      </c>
      <c r="C402" s="10">
        <f t="shared" si="30"/>
        <v>-1073.979300367899</v>
      </c>
      <c r="D402" s="10">
        <f t="shared" si="31"/>
        <v>983.14897880288345</v>
      </c>
      <c r="E402" s="10">
        <f t="shared" si="32"/>
        <v>90.830321565015566</v>
      </c>
      <c r="F402" s="10"/>
      <c r="G402" s="10">
        <f t="shared" si="34"/>
        <v>83843.373752322063</v>
      </c>
    </row>
    <row r="403" spans="2:7" x14ac:dyDescent="0.25">
      <c r="B403" s="11">
        <f t="shared" si="33"/>
        <v>396</v>
      </c>
      <c r="C403" s="10">
        <f t="shared" si="30"/>
        <v>-1073.979300367899</v>
      </c>
      <c r="D403" s="10">
        <f t="shared" si="31"/>
        <v>984.21405686325318</v>
      </c>
      <c r="E403" s="10">
        <f t="shared" si="32"/>
        <v>89.765243504645767</v>
      </c>
      <c r="F403" s="10"/>
      <c r="G403" s="10">
        <f t="shared" si="34"/>
        <v>82860.224773519178</v>
      </c>
    </row>
    <row r="404" spans="2:7" x14ac:dyDescent="0.25">
      <c r="B404" s="11">
        <f t="shared" si="33"/>
        <v>397</v>
      </c>
      <c r="C404" s="10">
        <f t="shared" si="30"/>
        <v>-1073.979300367899</v>
      </c>
      <c r="D404" s="10">
        <f t="shared" si="31"/>
        <v>985.28028875818836</v>
      </c>
      <c r="E404" s="10">
        <f t="shared" si="32"/>
        <v>88.699011609710567</v>
      </c>
      <c r="F404" s="10"/>
      <c r="G404" s="10">
        <f t="shared" si="34"/>
        <v>81876.010716655917</v>
      </c>
    </row>
    <row r="405" spans="2:7" x14ac:dyDescent="0.25">
      <c r="B405" s="11">
        <f t="shared" si="33"/>
        <v>398</v>
      </c>
      <c r="C405" s="10">
        <f t="shared" si="30"/>
        <v>-1073.979300367899</v>
      </c>
      <c r="D405" s="10">
        <f t="shared" si="31"/>
        <v>986.34767573767647</v>
      </c>
      <c r="E405" s="10">
        <f t="shared" si="32"/>
        <v>87.631624630222532</v>
      </c>
      <c r="F405" s="10"/>
      <c r="G405" s="10">
        <f t="shared" si="34"/>
        <v>80890.730427897724</v>
      </c>
    </row>
    <row r="406" spans="2:7" x14ac:dyDescent="0.25">
      <c r="B406" s="11">
        <f t="shared" si="33"/>
        <v>399</v>
      </c>
      <c r="C406" s="10">
        <f t="shared" si="30"/>
        <v>-1073.979300367899</v>
      </c>
      <c r="D406" s="10">
        <f t="shared" si="31"/>
        <v>987.41621905305897</v>
      </c>
      <c r="E406" s="10">
        <f t="shared" si="32"/>
        <v>86.563081314840048</v>
      </c>
      <c r="F406" s="10"/>
      <c r="G406" s="10">
        <f t="shared" si="34"/>
        <v>79904.382752160047</v>
      </c>
    </row>
    <row r="407" spans="2:7" x14ac:dyDescent="0.25">
      <c r="B407" s="11">
        <f t="shared" si="33"/>
        <v>400</v>
      </c>
      <c r="C407" s="10">
        <f t="shared" si="30"/>
        <v>-1073.979300367899</v>
      </c>
      <c r="D407" s="10">
        <f t="shared" si="31"/>
        <v>988.48591995703305</v>
      </c>
      <c r="E407" s="10">
        <f t="shared" si="32"/>
        <v>85.493380410865896</v>
      </c>
      <c r="F407" s="10"/>
      <c r="G407" s="10">
        <f t="shared" si="34"/>
        <v>78916.966533106985</v>
      </c>
    </row>
    <row r="408" spans="2:7" x14ac:dyDescent="0.25">
      <c r="B408" s="11">
        <f t="shared" si="33"/>
        <v>401</v>
      </c>
      <c r="C408" s="10">
        <f t="shared" si="30"/>
        <v>-1073.979300367899</v>
      </c>
      <c r="D408" s="10">
        <f t="shared" si="31"/>
        <v>989.55677970365321</v>
      </c>
      <c r="E408" s="10">
        <f t="shared" si="32"/>
        <v>84.422520664245781</v>
      </c>
      <c r="F408" s="10"/>
      <c r="G408" s="10">
        <f t="shared" si="34"/>
        <v>77928.48061314995</v>
      </c>
    </row>
    <row r="409" spans="2:7" x14ac:dyDescent="0.25">
      <c r="B409" s="11">
        <f t="shared" si="33"/>
        <v>402</v>
      </c>
      <c r="C409" s="10">
        <f t="shared" si="30"/>
        <v>-1073.979300367899</v>
      </c>
      <c r="D409" s="10">
        <f t="shared" si="31"/>
        <v>990.62879954833215</v>
      </c>
      <c r="E409" s="10">
        <f t="shared" si="32"/>
        <v>83.350500819566818</v>
      </c>
      <c r="F409" s="10"/>
      <c r="G409" s="10">
        <f t="shared" si="34"/>
        <v>76938.923833446301</v>
      </c>
    </row>
    <row r="410" spans="2:7" x14ac:dyDescent="0.25">
      <c r="B410" s="11">
        <f t="shared" si="33"/>
        <v>403</v>
      </c>
      <c r="C410" s="10">
        <f t="shared" si="30"/>
        <v>-1073.979300367899</v>
      </c>
      <c r="D410" s="10">
        <f t="shared" si="31"/>
        <v>991.70198074784287</v>
      </c>
      <c r="E410" s="10">
        <f t="shared" si="32"/>
        <v>82.277319620056133</v>
      </c>
      <c r="F410" s="10"/>
      <c r="G410" s="10">
        <f t="shared" si="34"/>
        <v>75948.295033897972</v>
      </c>
    </row>
    <row r="411" spans="2:7" x14ac:dyDescent="0.25">
      <c r="B411" s="11">
        <f t="shared" si="33"/>
        <v>404</v>
      </c>
      <c r="C411" s="10">
        <f t="shared" si="30"/>
        <v>-1073.979300367899</v>
      </c>
      <c r="D411" s="10">
        <f t="shared" si="31"/>
        <v>992.77632456031972</v>
      </c>
      <c r="E411" s="10">
        <f t="shared" si="32"/>
        <v>81.202975807579293</v>
      </c>
      <c r="F411" s="10"/>
      <c r="G411" s="10">
        <f t="shared" si="34"/>
        <v>74956.593053150122</v>
      </c>
    </row>
    <row r="412" spans="2:7" x14ac:dyDescent="0.25">
      <c r="B412" s="11">
        <f t="shared" si="33"/>
        <v>405</v>
      </c>
      <c r="C412" s="10">
        <f t="shared" si="30"/>
        <v>-1073.979300367899</v>
      </c>
      <c r="D412" s="10">
        <f t="shared" si="31"/>
        <v>993.85183224526008</v>
      </c>
      <c r="E412" s="10">
        <f t="shared" si="32"/>
        <v>80.127468122638959</v>
      </c>
      <c r="F412" s="10"/>
      <c r="G412" s="10">
        <f t="shared" si="34"/>
        <v>73963.816728589809</v>
      </c>
    </row>
    <row r="413" spans="2:7" x14ac:dyDescent="0.25">
      <c r="B413" s="11">
        <f t="shared" si="33"/>
        <v>406</v>
      </c>
      <c r="C413" s="10">
        <f t="shared" si="30"/>
        <v>-1073.979300367899</v>
      </c>
      <c r="D413" s="10">
        <f t="shared" si="31"/>
        <v>994.92850506352579</v>
      </c>
      <c r="E413" s="10">
        <f t="shared" si="32"/>
        <v>79.050795304373253</v>
      </c>
      <c r="F413" s="10"/>
      <c r="G413" s="10">
        <f t="shared" si="34"/>
        <v>72969.964896344551</v>
      </c>
    </row>
    <row r="414" spans="2:7" x14ac:dyDescent="0.25">
      <c r="B414" s="11">
        <f t="shared" si="33"/>
        <v>407</v>
      </c>
      <c r="C414" s="10">
        <f t="shared" si="30"/>
        <v>-1073.979300367899</v>
      </c>
      <c r="D414" s="10">
        <f t="shared" si="31"/>
        <v>996.00634427734451</v>
      </c>
      <c r="E414" s="10">
        <f t="shared" si="32"/>
        <v>77.972956090554447</v>
      </c>
      <c r="F414" s="10"/>
      <c r="G414" s="10">
        <f t="shared" si="34"/>
        <v>71975.036391281028</v>
      </c>
    </row>
    <row r="415" spans="2:7" x14ac:dyDescent="0.25">
      <c r="B415" s="11">
        <f t="shared" si="33"/>
        <v>408</v>
      </c>
      <c r="C415" s="10">
        <f t="shared" si="30"/>
        <v>-1073.979300367899</v>
      </c>
      <c r="D415" s="10">
        <f t="shared" si="31"/>
        <v>997.08535115031168</v>
      </c>
      <c r="E415" s="10">
        <f t="shared" si="32"/>
        <v>76.89394921758732</v>
      </c>
      <c r="F415" s="10"/>
      <c r="G415" s="10">
        <f t="shared" si="34"/>
        <v>70979.030047003689</v>
      </c>
    </row>
    <row r="416" spans="2:7" x14ac:dyDescent="0.25">
      <c r="B416" s="11">
        <f t="shared" si="33"/>
        <v>409</v>
      </c>
      <c r="C416" s="10">
        <f t="shared" si="30"/>
        <v>-1073.979300367899</v>
      </c>
      <c r="D416" s="10">
        <f t="shared" si="31"/>
        <v>998.16552694739119</v>
      </c>
      <c r="E416" s="10">
        <f t="shared" si="32"/>
        <v>75.813773420507829</v>
      </c>
      <c r="F416" s="10"/>
      <c r="G416" s="10">
        <f t="shared" si="34"/>
        <v>69981.944695853381</v>
      </c>
    </row>
    <row r="417" spans="2:7" x14ac:dyDescent="0.25">
      <c r="B417" s="11">
        <f t="shared" si="33"/>
        <v>410</v>
      </c>
      <c r="C417" s="10">
        <f t="shared" si="30"/>
        <v>-1073.979300367899</v>
      </c>
      <c r="D417" s="10">
        <f t="shared" si="31"/>
        <v>999.24687293491752</v>
      </c>
      <c r="E417" s="10">
        <f t="shared" si="32"/>
        <v>74.732427432981495</v>
      </c>
      <c r="F417" s="10"/>
      <c r="G417" s="10">
        <f t="shared" si="34"/>
        <v>68983.779168905996</v>
      </c>
    </row>
    <row r="418" spans="2:7" x14ac:dyDescent="0.25">
      <c r="B418" s="11">
        <f t="shared" si="33"/>
        <v>411</v>
      </c>
      <c r="C418" s="10">
        <f t="shared" si="30"/>
        <v>-1073.979300367899</v>
      </c>
      <c r="D418" s="10">
        <f t="shared" si="31"/>
        <v>1000.329390380597</v>
      </c>
      <c r="E418" s="10">
        <f t="shared" si="32"/>
        <v>73.649909987301996</v>
      </c>
      <c r="F418" s="10"/>
      <c r="G418" s="10">
        <f t="shared" si="34"/>
        <v>67984.532295971076</v>
      </c>
    </row>
    <row r="419" spans="2:7" x14ac:dyDescent="0.25">
      <c r="B419" s="11">
        <f t="shared" si="33"/>
        <v>412</v>
      </c>
      <c r="C419" s="10">
        <f t="shared" si="30"/>
        <v>-1073.979300367899</v>
      </c>
      <c r="D419" s="10">
        <f t="shared" si="31"/>
        <v>1001.4130805535093</v>
      </c>
      <c r="E419" s="10">
        <f t="shared" si="32"/>
        <v>72.566219814389669</v>
      </c>
      <c r="F419" s="10"/>
      <c r="G419" s="10">
        <f t="shared" si="34"/>
        <v>66984.202905590471</v>
      </c>
    </row>
    <row r="420" spans="2:7" x14ac:dyDescent="0.25">
      <c r="B420" s="11">
        <f t="shared" si="33"/>
        <v>413</v>
      </c>
      <c r="C420" s="10">
        <f t="shared" si="30"/>
        <v>-1073.979300367899</v>
      </c>
      <c r="D420" s="10">
        <f t="shared" si="31"/>
        <v>1002.4979447241089</v>
      </c>
      <c r="E420" s="10">
        <f t="shared" si="32"/>
        <v>71.481355643790039</v>
      </c>
      <c r="F420" s="10"/>
      <c r="G420" s="10">
        <f t="shared" si="34"/>
        <v>65982.789825036962</v>
      </c>
    </row>
    <row r="421" spans="2:7" x14ac:dyDescent="0.25">
      <c r="B421" s="11">
        <f t="shared" si="33"/>
        <v>414</v>
      </c>
      <c r="C421" s="10">
        <f t="shared" si="30"/>
        <v>-1073.979300367899</v>
      </c>
      <c r="D421" s="10">
        <f t="shared" si="31"/>
        <v>1003.5839841642268</v>
      </c>
      <c r="E421" s="10">
        <f t="shared" si="32"/>
        <v>70.395316203672252</v>
      </c>
      <c r="F421" s="10"/>
      <c r="G421" s="10">
        <f t="shared" si="34"/>
        <v>64980.291880312856</v>
      </c>
    </row>
    <row r="422" spans="2:7" x14ac:dyDescent="0.25">
      <c r="B422" s="11">
        <f t="shared" si="33"/>
        <v>415</v>
      </c>
      <c r="C422" s="10">
        <f t="shared" si="30"/>
        <v>-1073.979300367899</v>
      </c>
      <c r="D422" s="10">
        <f t="shared" si="31"/>
        <v>1004.6712001470713</v>
      </c>
      <c r="E422" s="10">
        <f t="shared" si="32"/>
        <v>69.308100220827669</v>
      </c>
      <c r="F422" s="10"/>
      <c r="G422" s="10">
        <f t="shared" si="34"/>
        <v>63976.707896148626</v>
      </c>
    </row>
    <row r="423" spans="2:7" x14ac:dyDescent="0.25">
      <c r="B423" s="11">
        <f t="shared" si="33"/>
        <v>416</v>
      </c>
      <c r="C423" s="10">
        <f t="shared" si="30"/>
        <v>-1073.979300367899</v>
      </c>
      <c r="D423" s="10">
        <f t="shared" si="31"/>
        <v>1005.7595939472307</v>
      </c>
      <c r="E423" s="10">
        <f t="shared" si="32"/>
        <v>68.219706420668345</v>
      </c>
      <c r="F423" s="10"/>
      <c r="G423" s="10">
        <f t="shared" si="34"/>
        <v>62972.036696001553</v>
      </c>
    </row>
    <row r="424" spans="2:7" x14ac:dyDescent="0.25">
      <c r="B424" s="11">
        <f t="shared" si="33"/>
        <v>417</v>
      </c>
      <c r="C424" s="10">
        <f t="shared" si="30"/>
        <v>-1073.979300367899</v>
      </c>
      <c r="D424" s="10">
        <f t="shared" si="31"/>
        <v>1006.8491668406734</v>
      </c>
      <c r="E424" s="10">
        <f t="shared" si="32"/>
        <v>67.13013352722551</v>
      </c>
      <c r="F424" s="10"/>
      <c r="G424" s="10">
        <f t="shared" si="34"/>
        <v>61966.277102054322</v>
      </c>
    </row>
    <row r="425" spans="2:7" x14ac:dyDescent="0.25">
      <c r="B425" s="11">
        <f t="shared" si="33"/>
        <v>418</v>
      </c>
      <c r="C425" s="10">
        <f t="shared" si="30"/>
        <v>-1073.979300367899</v>
      </c>
      <c r="D425" s="10">
        <f t="shared" si="31"/>
        <v>1007.9399201047509</v>
      </c>
      <c r="E425" s="10">
        <f t="shared" si="32"/>
        <v>66.039380263148118</v>
      </c>
      <c r="F425" s="10"/>
      <c r="G425" s="10">
        <f t="shared" si="34"/>
        <v>60959.427935213651</v>
      </c>
    </row>
    <row r="426" spans="2:7" x14ac:dyDescent="0.25">
      <c r="B426" s="11">
        <f t="shared" si="33"/>
        <v>419</v>
      </c>
      <c r="C426" s="10">
        <f t="shared" si="30"/>
        <v>-1073.979300367899</v>
      </c>
      <c r="D426" s="10">
        <f t="shared" si="31"/>
        <v>1009.0318550181977</v>
      </c>
      <c r="E426" s="10">
        <f t="shared" si="32"/>
        <v>64.947445349701312</v>
      </c>
      <c r="F426" s="10"/>
      <c r="G426" s="10">
        <f t="shared" si="34"/>
        <v>59951.488015108902</v>
      </c>
    </row>
    <row r="427" spans="2:7" x14ac:dyDescent="0.25">
      <c r="B427" s="11">
        <f t="shared" si="33"/>
        <v>420</v>
      </c>
      <c r="C427" s="10">
        <f t="shared" si="30"/>
        <v>-1073.979300367899</v>
      </c>
      <c r="D427" s="10">
        <f t="shared" si="31"/>
        <v>1010.1249728611341</v>
      </c>
      <c r="E427" s="10">
        <f t="shared" si="32"/>
        <v>63.854327506764925</v>
      </c>
      <c r="F427" s="10"/>
      <c r="G427" s="10">
        <f t="shared" si="34"/>
        <v>58942.456160090704</v>
      </c>
    </row>
    <row r="428" spans="2:7" x14ac:dyDescent="0.25">
      <c r="B428" s="11">
        <f t="shared" si="33"/>
        <v>421</v>
      </c>
      <c r="C428" s="10">
        <f t="shared" si="30"/>
        <v>-1073.979300367899</v>
      </c>
      <c r="D428" s="10">
        <f t="shared" si="31"/>
        <v>1011.219274915067</v>
      </c>
      <c r="E428" s="10">
        <f t="shared" si="32"/>
        <v>62.760025452832025</v>
      </c>
      <c r="F428" s="10"/>
      <c r="G428" s="10">
        <f t="shared" si="34"/>
        <v>57932.331187229567</v>
      </c>
    </row>
    <row r="429" spans="2:7" x14ac:dyDescent="0.25">
      <c r="B429" s="11">
        <f t="shared" si="33"/>
        <v>422</v>
      </c>
      <c r="C429" s="10">
        <f t="shared" si="30"/>
        <v>-1073.979300367899</v>
      </c>
      <c r="D429" s="10">
        <f t="shared" si="31"/>
        <v>1012.3147624628916</v>
      </c>
      <c r="E429" s="10">
        <f t="shared" si="32"/>
        <v>61.664537905007379</v>
      </c>
      <c r="F429" s="10"/>
      <c r="G429" s="10">
        <f t="shared" si="34"/>
        <v>56921.111912314504</v>
      </c>
    </row>
    <row r="430" spans="2:7" x14ac:dyDescent="0.25">
      <c r="B430" s="11">
        <f t="shared" si="33"/>
        <v>423</v>
      </c>
      <c r="C430" s="10">
        <f t="shared" si="30"/>
        <v>-1073.979300367899</v>
      </c>
      <c r="D430" s="10">
        <f t="shared" si="31"/>
        <v>1013.4114367888931</v>
      </c>
      <c r="E430" s="10">
        <f t="shared" si="32"/>
        <v>60.567863579005909</v>
      </c>
      <c r="F430" s="10"/>
      <c r="G430" s="10">
        <f t="shared" si="34"/>
        <v>55908.797149851613</v>
      </c>
    </row>
    <row r="431" spans="2:7" x14ac:dyDescent="0.25">
      <c r="B431" s="11">
        <f t="shared" si="33"/>
        <v>424</v>
      </c>
      <c r="C431" s="10">
        <f t="shared" si="30"/>
        <v>-1073.979300367899</v>
      </c>
      <c r="D431" s="10">
        <f t="shared" si="31"/>
        <v>1014.5092991787477</v>
      </c>
      <c r="E431" s="10">
        <f t="shared" si="32"/>
        <v>59.470001189151283</v>
      </c>
      <c r="F431" s="10"/>
      <c r="G431" s="10">
        <f t="shared" si="34"/>
        <v>54895.385713062722</v>
      </c>
    </row>
    <row r="432" spans="2:7" x14ac:dyDescent="0.25">
      <c r="B432" s="11">
        <f t="shared" si="33"/>
        <v>425</v>
      </c>
      <c r="C432" s="10">
        <f t="shared" si="30"/>
        <v>-1073.979300367899</v>
      </c>
      <c r="D432" s="10">
        <f t="shared" si="31"/>
        <v>1015.6083509195247</v>
      </c>
      <c r="E432" s="10">
        <f t="shared" si="32"/>
        <v>58.370949448374304</v>
      </c>
      <c r="F432" s="10"/>
      <c r="G432" s="10">
        <f t="shared" si="34"/>
        <v>53880.876413883976</v>
      </c>
    </row>
    <row r="433" spans="2:7" x14ac:dyDescent="0.25">
      <c r="B433" s="11">
        <f t="shared" si="33"/>
        <v>426</v>
      </c>
      <c r="C433" s="10">
        <f t="shared" si="30"/>
        <v>-1073.979300367899</v>
      </c>
      <c r="D433" s="10">
        <f t="shared" si="31"/>
        <v>1016.7085932996875</v>
      </c>
      <c r="E433" s="10">
        <f t="shared" si="32"/>
        <v>57.270707068211486</v>
      </c>
      <c r="F433" s="10"/>
      <c r="G433" s="10">
        <f t="shared" si="34"/>
        <v>52865.268062964453</v>
      </c>
    </row>
    <row r="434" spans="2:7" x14ac:dyDescent="0.25">
      <c r="B434" s="11">
        <f t="shared" si="33"/>
        <v>427</v>
      </c>
      <c r="C434" s="10">
        <f t="shared" si="30"/>
        <v>-1073.979300367899</v>
      </c>
      <c r="D434" s="10">
        <f t="shared" si="31"/>
        <v>1017.8100276090955</v>
      </c>
      <c r="E434" s="10">
        <f t="shared" si="32"/>
        <v>56.169272758803494</v>
      </c>
      <c r="F434" s="10"/>
      <c r="G434" s="10">
        <f t="shared" si="34"/>
        <v>51848.559469664768</v>
      </c>
    </row>
    <row r="435" spans="2:7" x14ac:dyDescent="0.25">
      <c r="B435" s="11">
        <f t="shared" si="33"/>
        <v>428</v>
      </c>
      <c r="C435" s="10">
        <f t="shared" si="30"/>
        <v>-1073.979300367899</v>
      </c>
      <c r="D435" s="10">
        <f t="shared" si="31"/>
        <v>1018.9126551390053</v>
      </c>
      <c r="E435" s="10">
        <f t="shared" si="32"/>
        <v>55.066645228893641</v>
      </c>
      <c r="F435" s="10"/>
      <c r="G435" s="10">
        <f t="shared" si="34"/>
        <v>50830.749442055669</v>
      </c>
    </row>
    <row r="436" spans="2:7" x14ac:dyDescent="0.25">
      <c r="B436" s="11">
        <f t="shared" si="33"/>
        <v>429</v>
      </c>
      <c r="C436" s="10">
        <f t="shared" si="30"/>
        <v>-1073.979300367899</v>
      </c>
      <c r="D436" s="10">
        <f t="shared" si="31"/>
        <v>1020.0164771820725</v>
      </c>
      <c r="E436" s="10">
        <f t="shared" si="32"/>
        <v>53.96282318582638</v>
      </c>
      <c r="F436" s="10"/>
      <c r="G436" s="10">
        <f t="shared" si="34"/>
        <v>49811.836786916661</v>
      </c>
    </row>
    <row r="437" spans="2:7" x14ac:dyDescent="0.25">
      <c r="B437" s="11">
        <f t="shared" si="33"/>
        <v>430</v>
      </c>
      <c r="C437" s="10">
        <f t="shared" si="30"/>
        <v>-1073.979300367899</v>
      </c>
      <c r="D437" s="10">
        <f t="shared" si="31"/>
        <v>1021.1214950323532</v>
      </c>
      <c r="E437" s="10">
        <f t="shared" si="32"/>
        <v>52.857805335545805</v>
      </c>
      <c r="F437" s="10"/>
      <c r="G437" s="10">
        <f t="shared" si="34"/>
        <v>48791.82030973459</v>
      </c>
    </row>
    <row r="438" spans="2:7" x14ac:dyDescent="0.25">
      <c r="B438" s="11">
        <f t="shared" si="33"/>
        <v>431</v>
      </c>
      <c r="C438" s="10">
        <f t="shared" si="30"/>
        <v>-1073.979300367899</v>
      </c>
      <c r="D438" s="10">
        <f t="shared" si="31"/>
        <v>1022.227709985305</v>
      </c>
      <c r="E438" s="10">
        <f t="shared" si="32"/>
        <v>51.751590382594088</v>
      </c>
      <c r="F438" s="10"/>
      <c r="G438" s="10">
        <f t="shared" si="34"/>
        <v>47770.698814702235</v>
      </c>
    </row>
    <row r="439" spans="2:7" x14ac:dyDescent="0.25">
      <c r="B439" s="11">
        <f t="shared" si="33"/>
        <v>432</v>
      </c>
      <c r="C439" s="10">
        <f t="shared" si="30"/>
        <v>-1073.979300367899</v>
      </c>
      <c r="D439" s="10">
        <f t="shared" si="31"/>
        <v>1023.335123337789</v>
      </c>
      <c r="E439" s="10">
        <f t="shared" si="32"/>
        <v>50.644177030110008</v>
      </c>
      <c r="F439" s="10"/>
      <c r="G439" s="10">
        <f t="shared" si="34"/>
        <v>46748.471104716933</v>
      </c>
    </row>
    <row r="440" spans="2:7" x14ac:dyDescent="0.25">
      <c r="B440" s="11">
        <f t="shared" si="33"/>
        <v>433</v>
      </c>
      <c r="C440" s="10">
        <f t="shared" si="30"/>
        <v>-1073.979300367899</v>
      </c>
      <c r="D440" s="10">
        <f t="shared" si="31"/>
        <v>1024.4437363880716</v>
      </c>
      <c r="E440" s="10">
        <f t="shared" si="32"/>
        <v>49.535563979827401</v>
      </c>
      <c r="F440" s="10"/>
      <c r="G440" s="10">
        <f t="shared" si="34"/>
        <v>45725.135981379142</v>
      </c>
    </row>
    <row r="441" spans="2:7" x14ac:dyDescent="0.25">
      <c r="B441" s="11">
        <f t="shared" si="33"/>
        <v>434</v>
      </c>
      <c r="C441" s="10">
        <f t="shared" si="30"/>
        <v>-1073.979300367899</v>
      </c>
      <c r="D441" s="10">
        <f t="shared" si="31"/>
        <v>1025.5535504358254</v>
      </c>
      <c r="E441" s="10">
        <f t="shared" si="32"/>
        <v>48.425749932073657</v>
      </c>
      <c r="F441" s="10"/>
      <c r="G441" s="10">
        <f t="shared" si="34"/>
        <v>44700.692244991071</v>
      </c>
    </row>
    <row r="442" spans="2:7" x14ac:dyDescent="0.25">
      <c r="B442" s="11">
        <f t="shared" si="33"/>
        <v>435</v>
      </c>
      <c r="C442" s="10">
        <f t="shared" si="30"/>
        <v>-1073.979300367899</v>
      </c>
      <c r="D442" s="10">
        <f t="shared" si="31"/>
        <v>1026.6645667821308</v>
      </c>
      <c r="E442" s="10">
        <f t="shared" si="32"/>
        <v>47.314733585768181</v>
      </c>
      <c r="F442" s="10"/>
      <c r="G442" s="10">
        <f t="shared" si="34"/>
        <v>43675.138694555244</v>
      </c>
    </row>
    <row r="443" spans="2:7" x14ac:dyDescent="0.25">
      <c r="B443" s="11">
        <f t="shared" si="33"/>
        <v>436</v>
      </c>
      <c r="C443" s="10">
        <f t="shared" si="30"/>
        <v>-1073.979300367899</v>
      </c>
      <c r="D443" s="10">
        <f t="shared" si="31"/>
        <v>1027.7767867294781</v>
      </c>
      <c r="E443" s="10">
        <f t="shared" si="32"/>
        <v>46.202513638420875</v>
      </c>
      <c r="F443" s="10"/>
      <c r="G443" s="10">
        <f t="shared" si="34"/>
        <v>42648.474127773115</v>
      </c>
    </row>
    <row r="444" spans="2:7" x14ac:dyDescent="0.25">
      <c r="B444" s="11">
        <f t="shared" si="33"/>
        <v>437</v>
      </c>
      <c r="C444" s="10">
        <f t="shared" si="30"/>
        <v>-1073.979300367899</v>
      </c>
      <c r="D444" s="10">
        <f t="shared" si="31"/>
        <v>1028.8902115817684</v>
      </c>
      <c r="E444" s="10">
        <f t="shared" si="32"/>
        <v>45.08908878613061</v>
      </c>
      <c r="F444" s="10"/>
      <c r="G444" s="10">
        <f t="shared" si="34"/>
        <v>41620.69734104364</v>
      </c>
    </row>
    <row r="445" spans="2:7" x14ac:dyDescent="0.25">
      <c r="B445" s="11">
        <f t="shared" si="33"/>
        <v>438</v>
      </c>
      <c r="C445" s="10">
        <f t="shared" si="30"/>
        <v>-1073.979300367899</v>
      </c>
      <c r="D445" s="10">
        <f t="shared" si="31"/>
        <v>1030.0048426443152</v>
      </c>
      <c r="E445" s="10">
        <f t="shared" si="32"/>
        <v>43.97445772358369</v>
      </c>
      <c r="F445" s="10"/>
      <c r="G445" s="10">
        <f t="shared" si="34"/>
        <v>40591.807129461871</v>
      </c>
    </row>
    <row r="446" spans="2:7" x14ac:dyDescent="0.25">
      <c r="B446" s="11">
        <f t="shared" si="33"/>
        <v>439</v>
      </c>
      <c r="C446" s="10">
        <f t="shared" si="30"/>
        <v>-1073.979300367899</v>
      </c>
      <c r="D446" s="10">
        <f t="shared" si="31"/>
        <v>1031.1206812238465</v>
      </c>
      <c r="E446" s="10">
        <f t="shared" si="32"/>
        <v>42.858619144052348</v>
      </c>
      <c r="F446" s="10"/>
      <c r="G446" s="10">
        <f t="shared" si="34"/>
        <v>39561.802286817554</v>
      </c>
    </row>
    <row r="447" spans="2:7" x14ac:dyDescent="0.25">
      <c r="B447" s="11">
        <f t="shared" si="33"/>
        <v>440</v>
      </c>
      <c r="C447" s="10">
        <f t="shared" si="30"/>
        <v>-1073.979300367899</v>
      </c>
      <c r="D447" s="10">
        <f t="shared" si="31"/>
        <v>1032.2377286285059</v>
      </c>
      <c r="E447" s="10">
        <f t="shared" si="32"/>
        <v>41.74157173939318</v>
      </c>
      <c r="F447" s="10"/>
      <c r="G447" s="10">
        <f t="shared" si="34"/>
        <v>38530.681605593709</v>
      </c>
    </row>
    <row r="448" spans="2:7" x14ac:dyDescent="0.25">
      <c r="B448" s="11">
        <f t="shared" si="33"/>
        <v>441</v>
      </c>
      <c r="C448" s="10">
        <f t="shared" si="30"/>
        <v>-1073.979300367899</v>
      </c>
      <c r="D448" s="10">
        <f t="shared" si="31"/>
        <v>1033.3559861678534</v>
      </c>
      <c r="E448" s="10">
        <f t="shared" si="32"/>
        <v>40.623314200045634</v>
      </c>
      <c r="F448" s="10"/>
      <c r="G448" s="10">
        <f t="shared" si="34"/>
        <v>37498.443876965204</v>
      </c>
    </row>
    <row r="449" spans="2:7" x14ac:dyDescent="0.25">
      <c r="B449" s="11">
        <f t="shared" si="33"/>
        <v>442</v>
      </c>
      <c r="C449" s="10">
        <f t="shared" si="30"/>
        <v>-1073.979300367899</v>
      </c>
      <c r="D449" s="10">
        <f t="shared" si="31"/>
        <v>1034.4754551528686</v>
      </c>
      <c r="E449" s="10">
        <f t="shared" si="32"/>
        <v>39.503845215030466</v>
      </c>
      <c r="F449" s="10"/>
      <c r="G449" s="10">
        <f t="shared" si="34"/>
        <v>36465.087890797353</v>
      </c>
    </row>
    <row r="450" spans="2:7" x14ac:dyDescent="0.25">
      <c r="B450" s="11">
        <f t="shared" si="33"/>
        <v>443</v>
      </c>
      <c r="C450" s="10">
        <f t="shared" si="30"/>
        <v>-1073.979300367899</v>
      </c>
      <c r="D450" s="10">
        <f t="shared" si="31"/>
        <v>1035.5961368959508</v>
      </c>
      <c r="E450" s="10">
        <f t="shared" si="32"/>
        <v>38.383163471948194</v>
      </c>
      <c r="F450" s="10"/>
      <c r="G450" s="10">
        <f t="shared" si="34"/>
        <v>35430.612435644485</v>
      </c>
    </row>
    <row r="451" spans="2:7" x14ac:dyDescent="0.25">
      <c r="B451" s="11">
        <f t="shared" si="33"/>
        <v>444</v>
      </c>
      <c r="C451" s="10">
        <f t="shared" si="30"/>
        <v>-1073.979300367899</v>
      </c>
      <c r="D451" s="10">
        <f t="shared" si="31"/>
        <v>1036.7180327109213</v>
      </c>
      <c r="E451" s="10">
        <f t="shared" si="32"/>
        <v>37.261267656977573</v>
      </c>
      <c r="F451" s="10"/>
      <c r="G451" s="10">
        <f t="shared" si="34"/>
        <v>34395.016298748531</v>
      </c>
    </row>
    <row r="452" spans="2:7" x14ac:dyDescent="0.25">
      <c r="B452" s="11">
        <f t="shared" si="33"/>
        <v>445</v>
      </c>
      <c r="C452" s="10">
        <f t="shared" si="30"/>
        <v>-1073.979300367899</v>
      </c>
      <c r="D452" s="10">
        <f t="shared" si="31"/>
        <v>1037.841143913025</v>
      </c>
      <c r="E452" s="10">
        <f t="shared" si="32"/>
        <v>36.138156454874071</v>
      </c>
      <c r="F452" s="10"/>
      <c r="G452" s="10">
        <f t="shared" si="34"/>
        <v>33358.298266037607</v>
      </c>
    </row>
    <row r="453" spans="2:7" x14ac:dyDescent="0.25">
      <c r="B453" s="11">
        <f t="shared" si="33"/>
        <v>446</v>
      </c>
      <c r="C453" s="10">
        <f t="shared" si="30"/>
        <v>-1073.979300367899</v>
      </c>
      <c r="D453" s="10">
        <f t="shared" si="31"/>
        <v>1038.9654718189306</v>
      </c>
      <c r="E453" s="10">
        <f t="shared" si="32"/>
        <v>35.013828548968299</v>
      </c>
      <c r="F453" s="10"/>
      <c r="G453" s="10">
        <f t="shared" si="34"/>
        <v>32320.457122124582</v>
      </c>
    </row>
    <row r="454" spans="2:7" x14ac:dyDescent="0.25">
      <c r="B454" s="11">
        <f t="shared" si="33"/>
        <v>447</v>
      </c>
      <c r="C454" s="10">
        <f t="shared" si="30"/>
        <v>-1073.979300367899</v>
      </c>
      <c r="D454" s="10">
        <f t="shared" si="31"/>
        <v>1040.0910177467345</v>
      </c>
      <c r="E454" s="10">
        <f t="shared" si="32"/>
        <v>33.888282621164457</v>
      </c>
      <c r="F454" s="10"/>
      <c r="G454" s="10">
        <f t="shared" si="34"/>
        <v>31281.491650305652</v>
      </c>
    </row>
    <row r="455" spans="2:7" x14ac:dyDescent="0.25">
      <c r="B455" s="11">
        <f t="shared" si="33"/>
        <v>448</v>
      </c>
      <c r="C455" s="10">
        <f t="shared" si="30"/>
        <v>-1073.979300367899</v>
      </c>
      <c r="D455" s="10">
        <f t="shared" si="31"/>
        <v>1041.2177830159601</v>
      </c>
      <c r="E455" s="10">
        <f t="shared" si="32"/>
        <v>32.761517351938828</v>
      </c>
      <c r="F455" s="10"/>
      <c r="G455" s="10">
        <f t="shared" si="34"/>
        <v>30241.400632558918</v>
      </c>
    </row>
    <row r="456" spans="2:7" x14ac:dyDescent="0.25">
      <c r="B456" s="11">
        <f t="shared" si="33"/>
        <v>449</v>
      </c>
      <c r="C456" s="10">
        <f t="shared" si="30"/>
        <v>-1073.979300367899</v>
      </c>
      <c r="D456" s="10">
        <f t="shared" si="31"/>
        <v>1042.3457689475608</v>
      </c>
      <c r="E456" s="10">
        <f t="shared" si="32"/>
        <v>31.633531420338205</v>
      </c>
      <c r="F456" s="10"/>
      <c r="G456" s="10">
        <f t="shared" si="34"/>
        <v>29200.182849542958</v>
      </c>
    </row>
    <row r="457" spans="2:7" x14ac:dyDescent="0.25">
      <c r="B457" s="11">
        <f t="shared" si="33"/>
        <v>450</v>
      </c>
      <c r="C457" s="10">
        <f t="shared" ref="C457:C487" si="35">IF(B457&lt;&gt;"",PMT($C$3,$C$4,$C$2)/12,"")</f>
        <v>-1073.979300367899</v>
      </c>
      <c r="D457" s="10">
        <f t="shared" ref="D457:D487" si="36">IF($C$5&lt;G457,-C457-E457,G457)</f>
        <v>1043.4749768639206</v>
      </c>
      <c r="E457" s="10">
        <f t="shared" ref="E457:E487" si="37">($C$3/12)*G457</f>
        <v>30.504323503978345</v>
      </c>
      <c r="F457" s="10"/>
      <c r="G457" s="10">
        <f t="shared" si="34"/>
        <v>28157.837080595396</v>
      </c>
    </row>
    <row r="458" spans="2:7" x14ac:dyDescent="0.25">
      <c r="B458" s="11">
        <f t="shared" ref="B458:B521" si="38">IF(B457&gt;=($C$4*12),"",B457+1)</f>
        <v>451</v>
      </c>
      <c r="C458" s="10">
        <f t="shared" si="35"/>
        <v>-1073.979300367899</v>
      </c>
      <c r="D458" s="10">
        <f t="shared" si="36"/>
        <v>1044.6054080888566</v>
      </c>
      <c r="E458" s="10">
        <f t="shared" si="37"/>
        <v>29.373892279042433</v>
      </c>
      <c r="F458" s="10"/>
      <c r="G458" s="10">
        <f t="shared" ref="G458:G487" si="39">G457-D457-F457</f>
        <v>27114.362103731477</v>
      </c>
    </row>
    <row r="459" spans="2:7" x14ac:dyDescent="0.25">
      <c r="B459" s="11">
        <f t="shared" si="38"/>
        <v>452</v>
      </c>
      <c r="C459" s="10">
        <f t="shared" si="35"/>
        <v>-1073.979300367899</v>
      </c>
      <c r="D459" s="10">
        <f t="shared" si="36"/>
        <v>1045.7370639476194</v>
      </c>
      <c r="E459" s="10">
        <f t="shared" si="37"/>
        <v>28.242236420279504</v>
      </c>
      <c r="F459" s="10"/>
      <c r="G459" s="10">
        <f t="shared" si="39"/>
        <v>26069.75669564262</v>
      </c>
    </row>
    <row r="460" spans="2:7" x14ac:dyDescent="0.25">
      <c r="B460" s="11">
        <f t="shared" si="38"/>
        <v>453</v>
      </c>
      <c r="C460" s="10">
        <f t="shared" si="35"/>
        <v>-1073.979300367899</v>
      </c>
      <c r="D460" s="10">
        <f t="shared" si="36"/>
        <v>1046.8699457668961</v>
      </c>
      <c r="E460" s="10">
        <f t="shared" si="37"/>
        <v>27.109354601002916</v>
      </c>
      <c r="F460" s="10"/>
      <c r="G460" s="10">
        <f t="shared" si="39"/>
        <v>25024.019631695002</v>
      </c>
    </row>
    <row r="461" spans="2:7" x14ac:dyDescent="0.25">
      <c r="B461" s="11">
        <f t="shared" si="38"/>
        <v>454</v>
      </c>
      <c r="C461" s="10">
        <f t="shared" si="35"/>
        <v>-1073.979300367899</v>
      </c>
      <c r="D461" s="10">
        <f t="shared" si="36"/>
        <v>1048.0040548748102</v>
      </c>
      <c r="E461" s="10">
        <f t="shared" si="37"/>
        <v>25.975245493088782</v>
      </c>
      <c r="F461" s="10"/>
      <c r="G461" s="10">
        <f t="shared" si="39"/>
        <v>23977.149685928107</v>
      </c>
    </row>
    <row r="462" spans="2:7" x14ac:dyDescent="0.25">
      <c r="B462" s="11">
        <f t="shared" si="38"/>
        <v>455</v>
      </c>
      <c r="C462" s="10">
        <f t="shared" si="35"/>
        <v>-1073.979300367899</v>
      </c>
      <c r="D462" s="10">
        <f t="shared" si="36"/>
        <v>1049.1393926009246</v>
      </c>
      <c r="E462" s="10">
        <f t="shared" si="37"/>
        <v>24.839907766974402</v>
      </c>
      <c r="F462" s="10"/>
      <c r="G462" s="10">
        <f t="shared" si="39"/>
        <v>22929.145631053296</v>
      </c>
    </row>
    <row r="463" spans="2:7" x14ac:dyDescent="0.25">
      <c r="B463" s="11">
        <f t="shared" si="38"/>
        <v>456</v>
      </c>
      <c r="C463" s="10">
        <f t="shared" si="35"/>
        <v>-1073.979300367899</v>
      </c>
      <c r="D463" s="10">
        <f t="shared" si="36"/>
        <v>1050.2759602762424</v>
      </c>
      <c r="E463" s="10">
        <f t="shared" si="37"/>
        <v>23.703340091656735</v>
      </c>
      <c r="F463" s="10"/>
      <c r="G463" s="10">
        <f t="shared" si="39"/>
        <v>21880.00623845237</v>
      </c>
    </row>
    <row r="464" spans="2:7" x14ac:dyDescent="0.25">
      <c r="B464" s="11">
        <f t="shared" si="38"/>
        <v>457</v>
      </c>
      <c r="C464" s="10">
        <f t="shared" si="35"/>
        <v>-1073.979300367899</v>
      </c>
      <c r="D464" s="10">
        <f t="shared" si="36"/>
        <v>1051.4137592332081</v>
      </c>
      <c r="E464" s="10">
        <f t="shared" si="37"/>
        <v>22.565541134690804</v>
      </c>
      <c r="F464" s="10"/>
      <c r="G464" s="10">
        <f t="shared" si="39"/>
        <v>20829.730278176128</v>
      </c>
    </row>
    <row r="465" spans="2:7" x14ac:dyDescent="0.25">
      <c r="B465" s="11">
        <f t="shared" si="38"/>
        <v>458</v>
      </c>
      <c r="C465" s="10">
        <f t="shared" si="35"/>
        <v>-1073.979300367899</v>
      </c>
      <c r="D465" s="10">
        <f t="shared" si="36"/>
        <v>1052.5527908057109</v>
      </c>
      <c r="E465" s="10">
        <f t="shared" si="37"/>
        <v>21.426509562188162</v>
      </c>
      <c r="F465" s="10"/>
      <c r="G465" s="10">
        <f t="shared" si="39"/>
        <v>19778.31651894292</v>
      </c>
    </row>
    <row r="466" spans="2:7" x14ac:dyDescent="0.25">
      <c r="B466" s="11">
        <f t="shared" si="38"/>
        <v>459</v>
      </c>
      <c r="C466" s="10">
        <f t="shared" si="35"/>
        <v>-1073.979300367899</v>
      </c>
      <c r="D466" s="10">
        <f t="shared" si="36"/>
        <v>1053.6930563290837</v>
      </c>
      <c r="E466" s="10">
        <f t="shared" si="37"/>
        <v>20.286244038815308</v>
      </c>
      <c r="F466" s="10"/>
      <c r="G466" s="10">
        <f t="shared" si="39"/>
        <v>18725.763728137208</v>
      </c>
    </row>
    <row r="467" spans="2:7" x14ac:dyDescent="0.25">
      <c r="B467" s="11">
        <f t="shared" si="38"/>
        <v>460</v>
      </c>
      <c r="C467" s="10">
        <f t="shared" si="35"/>
        <v>-1073.979300367899</v>
      </c>
      <c r="D467" s="10">
        <f t="shared" si="36"/>
        <v>1054.8345571401069</v>
      </c>
      <c r="E467" s="10">
        <f t="shared" si="37"/>
        <v>19.144743227792134</v>
      </c>
      <c r="F467" s="10"/>
      <c r="G467" s="10">
        <f t="shared" si="39"/>
        <v>17672.070671808124</v>
      </c>
    </row>
    <row r="468" spans="2:7" x14ac:dyDescent="0.25">
      <c r="B468" s="11">
        <f t="shared" si="38"/>
        <v>461</v>
      </c>
      <c r="C468" s="10">
        <f t="shared" si="35"/>
        <v>-1073.979300367899</v>
      </c>
      <c r="D468" s="10">
        <f t="shared" si="36"/>
        <v>1055.9772945770087</v>
      </c>
      <c r="E468" s="10">
        <f t="shared" si="37"/>
        <v>18.002005790890351</v>
      </c>
      <c r="F468" s="10"/>
      <c r="G468" s="10">
        <f t="shared" si="39"/>
        <v>16617.236114668016</v>
      </c>
    </row>
    <row r="469" spans="2:7" x14ac:dyDescent="0.25">
      <c r="B469" s="11">
        <f t="shared" si="38"/>
        <v>462</v>
      </c>
      <c r="C469" s="10">
        <f t="shared" si="35"/>
        <v>-1073.979300367899</v>
      </c>
      <c r="D469" s="10">
        <f t="shared" si="36"/>
        <v>1057.1212699794671</v>
      </c>
      <c r="E469" s="10">
        <f t="shared" si="37"/>
        <v>16.858030388431924</v>
      </c>
      <c r="F469" s="10"/>
      <c r="G469" s="10">
        <f t="shared" si="39"/>
        <v>15561.258820091007</v>
      </c>
    </row>
    <row r="470" spans="2:7" x14ac:dyDescent="0.25">
      <c r="B470" s="11">
        <f t="shared" si="38"/>
        <v>463</v>
      </c>
      <c r="C470" s="10">
        <f t="shared" si="35"/>
        <v>-1073.979300367899</v>
      </c>
      <c r="D470" s="10">
        <f t="shared" si="36"/>
        <v>1058.2664846886114</v>
      </c>
      <c r="E470" s="10">
        <f t="shared" si="37"/>
        <v>15.7128156792875</v>
      </c>
      <c r="F470" s="10"/>
      <c r="G470" s="10">
        <f t="shared" si="39"/>
        <v>14504.13755011154</v>
      </c>
    </row>
    <row r="471" spans="2:7" x14ac:dyDescent="0.25">
      <c r="B471" s="11">
        <f t="shared" si="38"/>
        <v>464</v>
      </c>
      <c r="C471" s="10">
        <f t="shared" si="35"/>
        <v>-1073.979300367899</v>
      </c>
      <c r="D471" s="10">
        <f t="shared" si="36"/>
        <v>1059.4129400470242</v>
      </c>
      <c r="E471" s="10">
        <f t="shared" si="37"/>
        <v>14.566360320874839</v>
      </c>
      <c r="F471" s="10"/>
      <c r="G471" s="10">
        <f t="shared" si="39"/>
        <v>13445.871065422929</v>
      </c>
    </row>
    <row r="472" spans="2:7" x14ac:dyDescent="0.25">
      <c r="B472" s="11">
        <f t="shared" si="38"/>
        <v>465</v>
      </c>
      <c r="C472" s="10">
        <f t="shared" si="35"/>
        <v>-1073.979300367899</v>
      </c>
      <c r="D472" s="10">
        <f t="shared" si="36"/>
        <v>1060.5606373987418</v>
      </c>
      <c r="E472" s="10">
        <f t="shared" si="37"/>
        <v>13.418662969157229</v>
      </c>
      <c r="F472" s="10"/>
      <c r="G472" s="10">
        <f t="shared" si="39"/>
        <v>12386.458125375904</v>
      </c>
    </row>
    <row r="473" spans="2:7" x14ac:dyDescent="0.25">
      <c r="B473" s="11">
        <f t="shared" si="38"/>
        <v>466</v>
      </c>
      <c r="C473" s="10">
        <f t="shared" si="35"/>
        <v>-1073.979300367899</v>
      </c>
      <c r="D473" s="10">
        <f t="shared" si="36"/>
        <v>1061.7095780892571</v>
      </c>
      <c r="E473" s="10">
        <f t="shared" si="37"/>
        <v>12.269722278641925</v>
      </c>
      <c r="F473" s="10"/>
      <c r="G473" s="10">
        <f t="shared" si="39"/>
        <v>11325.897487977163</v>
      </c>
    </row>
    <row r="474" spans="2:7" x14ac:dyDescent="0.25">
      <c r="B474" s="11">
        <f t="shared" si="38"/>
        <v>467</v>
      </c>
      <c r="C474" s="10">
        <f t="shared" si="35"/>
        <v>-1073.979300367899</v>
      </c>
      <c r="D474" s="10">
        <f t="shared" si="36"/>
        <v>1062.8597634655205</v>
      </c>
      <c r="E474" s="10">
        <f t="shared" si="37"/>
        <v>11.119536902378563</v>
      </c>
      <c r="F474" s="10"/>
      <c r="G474" s="10">
        <f t="shared" si="39"/>
        <v>10264.187909887905</v>
      </c>
    </row>
    <row r="475" spans="2:7" x14ac:dyDescent="0.25">
      <c r="B475" s="11">
        <f t="shared" si="38"/>
        <v>468</v>
      </c>
      <c r="C475" s="10">
        <f t="shared" si="35"/>
        <v>-1073.979300367899</v>
      </c>
      <c r="D475" s="10">
        <f t="shared" si="36"/>
        <v>1064.0111948759413</v>
      </c>
      <c r="E475" s="10">
        <f t="shared" si="37"/>
        <v>9.9681054919575836</v>
      </c>
      <c r="F475" s="10"/>
      <c r="G475" s="10">
        <f t="shared" si="39"/>
        <v>9201.3281464223855</v>
      </c>
    </row>
    <row r="476" spans="2:7" x14ac:dyDescent="0.25">
      <c r="B476" s="11">
        <f t="shared" si="38"/>
        <v>469</v>
      </c>
      <c r="C476" s="10">
        <f t="shared" si="35"/>
        <v>-1073.979300367899</v>
      </c>
      <c r="D476" s="10">
        <f t="shared" si="36"/>
        <v>1065.1638736703903</v>
      </c>
      <c r="E476" s="10">
        <f t="shared" si="37"/>
        <v>8.8154266975086468</v>
      </c>
      <c r="F476" s="10"/>
      <c r="G476" s="10">
        <f t="shared" si="39"/>
        <v>8137.3169515464442</v>
      </c>
    </row>
    <row r="477" spans="2:7" x14ac:dyDescent="0.25">
      <c r="B477" s="11">
        <f t="shared" si="38"/>
        <v>470</v>
      </c>
      <c r="C477" s="10">
        <f t="shared" si="35"/>
        <v>-1073.979300367899</v>
      </c>
      <c r="D477" s="10">
        <f t="shared" si="36"/>
        <v>1066.3178012001999</v>
      </c>
      <c r="E477" s="10">
        <f t="shared" si="37"/>
        <v>7.6614991676990574</v>
      </c>
      <c r="F477" s="10"/>
      <c r="G477" s="10">
        <f t="shared" si="39"/>
        <v>7072.1530778760534</v>
      </c>
    </row>
    <row r="478" spans="2:7" x14ac:dyDescent="0.25">
      <c r="B478" s="11">
        <f t="shared" si="38"/>
        <v>471</v>
      </c>
      <c r="C478" s="10">
        <f t="shared" si="35"/>
        <v>-1073.979300367899</v>
      </c>
      <c r="D478" s="10">
        <f t="shared" si="36"/>
        <v>1067.4729788181669</v>
      </c>
      <c r="E478" s="10">
        <f t="shared" si="37"/>
        <v>6.5063215497321742</v>
      </c>
      <c r="F478" s="10"/>
      <c r="G478" s="10">
        <f t="shared" si="39"/>
        <v>6005.8352766758535</v>
      </c>
    </row>
    <row r="479" spans="2:7" x14ac:dyDescent="0.25">
      <c r="B479" s="11">
        <f t="shared" si="38"/>
        <v>472</v>
      </c>
      <c r="C479" s="10">
        <f t="shared" si="35"/>
        <v>-1073.979300367899</v>
      </c>
      <c r="D479" s="10">
        <f t="shared" si="36"/>
        <v>1068.6294078785531</v>
      </c>
      <c r="E479" s="10">
        <f t="shared" si="37"/>
        <v>5.3498924893458275</v>
      </c>
      <c r="F479" s="10"/>
      <c r="G479" s="10">
        <f t="shared" si="39"/>
        <v>4938.3622978576868</v>
      </c>
    </row>
    <row r="480" spans="2:7" x14ac:dyDescent="0.25">
      <c r="B480" s="11">
        <f t="shared" si="38"/>
        <v>473</v>
      </c>
      <c r="C480" s="10">
        <f t="shared" si="35"/>
        <v>-1073.979300367899</v>
      </c>
      <c r="D480" s="10">
        <f t="shared" si="36"/>
        <v>1069.7870897370883</v>
      </c>
      <c r="E480" s="10">
        <f t="shared" si="37"/>
        <v>4.1922106308107283</v>
      </c>
      <c r="F480" s="10"/>
      <c r="G480" s="10">
        <f t="shared" si="39"/>
        <v>3869.7328899791337</v>
      </c>
    </row>
    <row r="481" spans="2:7" x14ac:dyDescent="0.25">
      <c r="B481" s="11">
        <f t="shared" si="38"/>
        <v>474</v>
      </c>
      <c r="C481" s="10">
        <f t="shared" si="35"/>
        <v>-1073.979300367899</v>
      </c>
      <c r="D481" s="10">
        <f t="shared" si="36"/>
        <v>1070.9460257509702</v>
      </c>
      <c r="E481" s="10">
        <f t="shared" si="37"/>
        <v>3.0332746169288822</v>
      </c>
      <c r="F481" s="10"/>
      <c r="G481" s="10">
        <f t="shared" si="39"/>
        <v>2799.9458002420452</v>
      </c>
    </row>
    <row r="482" spans="2:7" x14ac:dyDescent="0.25">
      <c r="B482" s="11">
        <f t="shared" si="38"/>
        <v>475</v>
      </c>
      <c r="C482" s="10">
        <f t="shared" si="35"/>
        <v>-1073.979300367899</v>
      </c>
      <c r="D482" s="10">
        <f t="shared" si="36"/>
        <v>1072.106217278867</v>
      </c>
      <c r="E482" s="10">
        <f t="shared" si="37"/>
        <v>1.8730830890319978</v>
      </c>
      <c r="F482" s="10"/>
      <c r="G482" s="10">
        <f t="shared" si="39"/>
        <v>1728.999774491075</v>
      </c>
    </row>
    <row r="483" spans="2:7" x14ac:dyDescent="0.25">
      <c r="B483" s="11">
        <f t="shared" si="38"/>
        <v>476</v>
      </c>
      <c r="C483" s="10">
        <f t="shared" si="35"/>
        <v>-1073.979300367899</v>
      </c>
      <c r="D483" s="10">
        <f t="shared" si="36"/>
        <v>656.89355721220795</v>
      </c>
      <c r="E483" s="10">
        <f t="shared" si="37"/>
        <v>0.71163468697989196</v>
      </c>
      <c r="F483" s="10"/>
      <c r="G483" s="10">
        <f t="shared" si="39"/>
        <v>656.89355721220795</v>
      </c>
    </row>
    <row r="484" spans="2:7" x14ac:dyDescent="0.25">
      <c r="B484" s="11">
        <f t="shared" si="38"/>
        <v>477</v>
      </c>
      <c r="C484" s="10">
        <f t="shared" si="35"/>
        <v>-1073.979300367899</v>
      </c>
      <c r="D484" s="10">
        <f t="shared" si="36"/>
        <v>0</v>
      </c>
      <c r="E484" s="10">
        <f t="shared" si="37"/>
        <v>0</v>
      </c>
      <c r="F484" s="10"/>
      <c r="G484" s="10">
        <f t="shared" si="39"/>
        <v>0</v>
      </c>
    </row>
    <row r="485" spans="2:7" x14ac:dyDescent="0.25">
      <c r="B485" s="11">
        <f t="shared" si="38"/>
        <v>478</v>
      </c>
      <c r="C485" s="10">
        <f t="shared" si="35"/>
        <v>-1073.979300367899</v>
      </c>
      <c r="D485" s="10">
        <f t="shared" si="36"/>
        <v>0</v>
      </c>
      <c r="E485" s="10">
        <f t="shared" si="37"/>
        <v>0</v>
      </c>
      <c r="F485" s="10"/>
      <c r="G485" s="10">
        <f t="shared" si="39"/>
        <v>0</v>
      </c>
    </row>
    <row r="486" spans="2:7" x14ac:dyDescent="0.25">
      <c r="B486" s="11">
        <f t="shared" si="38"/>
        <v>479</v>
      </c>
      <c r="C486" s="10">
        <f t="shared" si="35"/>
        <v>-1073.979300367899</v>
      </c>
      <c r="D486" s="10">
        <f t="shared" si="36"/>
        <v>0</v>
      </c>
      <c r="E486" s="10">
        <f t="shared" si="37"/>
        <v>0</v>
      </c>
      <c r="F486" s="10"/>
      <c r="G486" s="10">
        <f t="shared" si="39"/>
        <v>0</v>
      </c>
    </row>
    <row r="487" spans="2:7" x14ac:dyDescent="0.25">
      <c r="B487" s="11">
        <f t="shared" si="38"/>
        <v>480</v>
      </c>
      <c r="C487" s="10">
        <f t="shared" si="35"/>
        <v>-1073.979300367899</v>
      </c>
      <c r="D487" s="10">
        <f t="shared" si="36"/>
        <v>0</v>
      </c>
      <c r="E487" s="10">
        <f t="shared" si="37"/>
        <v>0</v>
      </c>
      <c r="F487" s="10"/>
      <c r="G487" s="10">
        <f t="shared" si="39"/>
        <v>0</v>
      </c>
    </row>
    <row r="488" spans="2:7" x14ac:dyDescent="0.25">
      <c r="B488" s="11" t="str">
        <f t="shared" si="38"/>
        <v/>
      </c>
      <c r="C488" s="10"/>
      <c r="D488" s="12">
        <f>SUM(D8:D487)</f>
        <v>398999.99999999977</v>
      </c>
    </row>
    <row r="489" spans="2:7" x14ac:dyDescent="0.25">
      <c r="B489" s="11" t="str">
        <f t="shared" si="38"/>
        <v/>
      </c>
    </row>
    <row r="490" spans="2:7" x14ac:dyDescent="0.25">
      <c r="B490" s="11" t="str">
        <f t="shared" si="38"/>
        <v/>
      </c>
    </row>
    <row r="491" spans="2:7" x14ac:dyDescent="0.25">
      <c r="B491" s="11" t="str">
        <f t="shared" si="38"/>
        <v/>
      </c>
    </row>
    <row r="492" spans="2:7" x14ac:dyDescent="0.25">
      <c r="B492" s="11" t="str">
        <f t="shared" si="38"/>
        <v/>
      </c>
    </row>
    <row r="493" spans="2:7" x14ac:dyDescent="0.25">
      <c r="B493" s="11" t="str">
        <f t="shared" si="38"/>
        <v/>
      </c>
    </row>
    <row r="494" spans="2:7" x14ac:dyDescent="0.25">
      <c r="B494" s="11" t="str">
        <f t="shared" si="38"/>
        <v/>
      </c>
    </row>
    <row r="495" spans="2:7" x14ac:dyDescent="0.25">
      <c r="B495" s="11" t="str">
        <f t="shared" si="38"/>
        <v/>
      </c>
    </row>
    <row r="496" spans="2:7" x14ac:dyDescent="0.25">
      <c r="B496" s="11" t="str">
        <f t="shared" si="38"/>
        <v/>
      </c>
    </row>
    <row r="497" spans="2:2" x14ac:dyDescent="0.25">
      <c r="B497" s="11" t="str">
        <f t="shared" si="38"/>
        <v/>
      </c>
    </row>
    <row r="498" spans="2:2" x14ac:dyDescent="0.25">
      <c r="B498" s="11" t="str">
        <f t="shared" si="38"/>
        <v/>
      </c>
    </row>
    <row r="499" spans="2:2" x14ac:dyDescent="0.25">
      <c r="B499" s="11" t="str">
        <f t="shared" si="38"/>
        <v/>
      </c>
    </row>
    <row r="500" spans="2:2" x14ac:dyDescent="0.25">
      <c r="B500" s="11" t="str">
        <f t="shared" si="38"/>
        <v/>
      </c>
    </row>
    <row r="501" spans="2:2" x14ac:dyDescent="0.25">
      <c r="B501" s="11" t="str">
        <f t="shared" si="38"/>
        <v/>
      </c>
    </row>
    <row r="502" spans="2:2" x14ac:dyDescent="0.25">
      <c r="B502" s="11" t="str">
        <f t="shared" si="38"/>
        <v/>
      </c>
    </row>
    <row r="503" spans="2:2" x14ac:dyDescent="0.25">
      <c r="B503" s="11" t="str">
        <f t="shared" si="38"/>
        <v/>
      </c>
    </row>
    <row r="504" spans="2:2" x14ac:dyDescent="0.25">
      <c r="B504" s="11" t="str">
        <f t="shared" si="38"/>
        <v/>
      </c>
    </row>
    <row r="505" spans="2:2" x14ac:dyDescent="0.25">
      <c r="B505" s="11" t="str">
        <f t="shared" si="38"/>
        <v/>
      </c>
    </row>
    <row r="506" spans="2:2" x14ac:dyDescent="0.25">
      <c r="B506" s="11" t="str">
        <f t="shared" si="38"/>
        <v/>
      </c>
    </row>
    <row r="507" spans="2:2" x14ac:dyDescent="0.25">
      <c r="B507" s="11" t="str">
        <f t="shared" si="38"/>
        <v/>
      </c>
    </row>
    <row r="508" spans="2:2" x14ac:dyDescent="0.25">
      <c r="B508" s="11" t="str">
        <f t="shared" si="38"/>
        <v/>
      </c>
    </row>
    <row r="509" spans="2:2" x14ac:dyDescent="0.25">
      <c r="B509" s="11" t="str">
        <f t="shared" si="38"/>
        <v/>
      </c>
    </row>
    <row r="510" spans="2:2" x14ac:dyDescent="0.25">
      <c r="B510" s="11" t="str">
        <f t="shared" si="38"/>
        <v/>
      </c>
    </row>
    <row r="511" spans="2:2" x14ac:dyDescent="0.25">
      <c r="B511" s="11" t="str">
        <f t="shared" si="38"/>
        <v/>
      </c>
    </row>
    <row r="512" spans="2:2" x14ac:dyDescent="0.25">
      <c r="B512" s="11" t="str">
        <f t="shared" si="38"/>
        <v/>
      </c>
    </row>
    <row r="513" spans="2:2" x14ac:dyDescent="0.25">
      <c r="B513" s="11" t="str">
        <f t="shared" si="38"/>
        <v/>
      </c>
    </row>
    <row r="514" spans="2:2" x14ac:dyDescent="0.25">
      <c r="B514" s="11" t="str">
        <f t="shared" si="38"/>
        <v/>
      </c>
    </row>
    <row r="515" spans="2:2" x14ac:dyDescent="0.25">
      <c r="B515" s="11" t="str">
        <f t="shared" si="38"/>
        <v/>
      </c>
    </row>
    <row r="516" spans="2:2" x14ac:dyDescent="0.25">
      <c r="B516" s="11" t="str">
        <f t="shared" si="38"/>
        <v/>
      </c>
    </row>
    <row r="517" spans="2:2" x14ac:dyDescent="0.25">
      <c r="B517" s="11" t="str">
        <f t="shared" si="38"/>
        <v/>
      </c>
    </row>
    <row r="518" spans="2:2" x14ac:dyDescent="0.25">
      <c r="B518" s="11" t="str">
        <f t="shared" si="38"/>
        <v/>
      </c>
    </row>
    <row r="519" spans="2:2" x14ac:dyDescent="0.25">
      <c r="B519" s="11" t="str">
        <f t="shared" si="38"/>
        <v/>
      </c>
    </row>
    <row r="520" spans="2:2" x14ac:dyDescent="0.25">
      <c r="B520" s="11" t="str">
        <f t="shared" si="38"/>
        <v/>
      </c>
    </row>
    <row r="521" spans="2:2" x14ac:dyDescent="0.25">
      <c r="B521" s="11" t="str">
        <f t="shared" si="38"/>
        <v/>
      </c>
    </row>
    <row r="522" spans="2:2" x14ac:dyDescent="0.25">
      <c r="B522" s="11" t="str">
        <f t="shared" ref="B522:B585" si="40">IF(B521&gt;=($C$4*12),"",B521+1)</f>
        <v/>
      </c>
    </row>
    <row r="523" spans="2:2" x14ac:dyDescent="0.25">
      <c r="B523" s="11" t="str">
        <f t="shared" si="40"/>
        <v/>
      </c>
    </row>
    <row r="524" spans="2:2" x14ac:dyDescent="0.25">
      <c r="B524" s="11" t="str">
        <f t="shared" si="40"/>
        <v/>
      </c>
    </row>
    <row r="525" spans="2:2" x14ac:dyDescent="0.25">
      <c r="B525" s="11" t="str">
        <f t="shared" si="40"/>
        <v/>
      </c>
    </row>
    <row r="526" spans="2:2" x14ac:dyDescent="0.25">
      <c r="B526" s="11" t="str">
        <f t="shared" si="40"/>
        <v/>
      </c>
    </row>
    <row r="527" spans="2:2" x14ac:dyDescent="0.25">
      <c r="B527" s="11" t="str">
        <f t="shared" si="40"/>
        <v/>
      </c>
    </row>
    <row r="528" spans="2:2" x14ac:dyDescent="0.25">
      <c r="B528" s="11" t="str">
        <f t="shared" si="40"/>
        <v/>
      </c>
    </row>
    <row r="529" spans="2:2" x14ac:dyDescent="0.25">
      <c r="B529" s="11" t="str">
        <f t="shared" si="40"/>
        <v/>
      </c>
    </row>
    <row r="530" spans="2:2" x14ac:dyDescent="0.25">
      <c r="B530" s="11" t="str">
        <f t="shared" si="40"/>
        <v/>
      </c>
    </row>
    <row r="531" spans="2:2" x14ac:dyDescent="0.25">
      <c r="B531" s="11" t="str">
        <f t="shared" si="40"/>
        <v/>
      </c>
    </row>
    <row r="532" spans="2:2" x14ac:dyDescent="0.25">
      <c r="B532" s="11" t="str">
        <f t="shared" si="40"/>
        <v/>
      </c>
    </row>
    <row r="533" spans="2:2" x14ac:dyDescent="0.25">
      <c r="B533" s="11" t="str">
        <f t="shared" si="40"/>
        <v/>
      </c>
    </row>
    <row r="534" spans="2:2" x14ac:dyDescent="0.25">
      <c r="B534" s="11" t="str">
        <f t="shared" si="40"/>
        <v/>
      </c>
    </row>
    <row r="535" spans="2:2" x14ac:dyDescent="0.25">
      <c r="B535" s="11" t="str">
        <f t="shared" si="40"/>
        <v/>
      </c>
    </row>
    <row r="536" spans="2:2" x14ac:dyDescent="0.25">
      <c r="B536" s="11" t="str">
        <f t="shared" si="40"/>
        <v/>
      </c>
    </row>
    <row r="537" spans="2:2" x14ac:dyDescent="0.25">
      <c r="B537" s="11" t="str">
        <f t="shared" si="40"/>
        <v/>
      </c>
    </row>
    <row r="538" spans="2:2" x14ac:dyDescent="0.25">
      <c r="B538" s="11" t="str">
        <f t="shared" si="40"/>
        <v/>
      </c>
    </row>
    <row r="539" spans="2:2" x14ac:dyDescent="0.25">
      <c r="B539" s="11" t="str">
        <f t="shared" si="40"/>
        <v/>
      </c>
    </row>
    <row r="540" spans="2:2" x14ac:dyDescent="0.25">
      <c r="B540" s="11" t="str">
        <f t="shared" si="40"/>
        <v/>
      </c>
    </row>
    <row r="541" spans="2:2" x14ac:dyDescent="0.25">
      <c r="B541" s="11" t="str">
        <f t="shared" si="40"/>
        <v/>
      </c>
    </row>
    <row r="542" spans="2:2" x14ac:dyDescent="0.25">
      <c r="B542" s="11" t="str">
        <f t="shared" si="40"/>
        <v/>
      </c>
    </row>
    <row r="543" spans="2:2" x14ac:dyDescent="0.25">
      <c r="B543" s="11" t="str">
        <f t="shared" si="40"/>
        <v/>
      </c>
    </row>
    <row r="544" spans="2:2" x14ac:dyDescent="0.25">
      <c r="B544" s="11" t="str">
        <f t="shared" si="40"/>
        <v/>
      </c>
    </row>
    <row r="545" spans="2:2" x14ac:dyDescent="0.25">
      <c r="B545" s="11" t="str">
        <f t="shared" si="40"/>
        <v/>
      </c>
    </row>
    <row r="546" spans="2:2" x14ac:dyDescent="0.25">
      <c r="B546" s="11" t="str">
        <f t="shared" si="40"/>
        <v/>
      </c>
    </row>
    <row r="547" spans="2:2" x14ac:dyDescent="0.25">
      <c r="B547" s="11" t="str">
        <f t="shared" si="40"/>
        <v/>
      </c>
    </row>
    <row r="548" spans="2:2" x14ac:dyDescent="0.25">
      <c r="B548" s="11" t="str">
        <f t="shared" si="40"/>
        <v/>
      </c>
    </row>
    <row r="549" spans="2:2" x14ac:dyDescent="0.25">
      <c r="B549" s="11" t="str">
        <f t="shared" si="40"/>
        <v/>
      </c>
    </row>
    <row r="550" spans="2:2" x14ac:dyDescent="0.25">
      <c r="B550" s="11" t="str">
        <f t="shared" si="40"/>
        <v/>
      </c>
    </row>
    <row r="551" spans="2:2" x14ac:dyDescent="0.25">
      <c r="B551" s="11" t="str">
        <f t="shared" si="40"/>
        <v/>
      </c>
    </row>
    <row r="552" spans="2:2" x14ac:dyDescent="0.25">
      <c r="B552" s="11" t="str">
        <f t="shared" si="40"/>
        <v/>
      </c>
    </row>
    <row r="553" spans="2:2" x14ac:dyDescent="0.25">
      <c r="B553" s="11" t="str">
        <f t="shared" si="40"/>
        <v/>
      </c>
    </row>
    <row r="554" spans="2:2" x14ac:dyDescent="0.25">
      <c r="B554" s="11" t="str">
        <f t="shared" si="40"/>
        <v/>
      </c>
    </row>
    <row r="555" spans="2:2" x14ac:dyDescent="0.25">
      <c r="B555" s="11" t="str">
        <f t="shared" si="40"/>
        <v/>
      </c>
    </row>
    <row r="556" spans="2:2" x14ac:dyDescent="0.25">
      <c r="B556" s="11" t="str">
        <f t="shared" si="40"/>
        <v/>
      </c>
    </row>
    <row r="557" spans="2:2" x14ac:dyDescent="0.25">
      <c r="B557" s="11" t="str">
        <f t="shared" si="40"/>
        <v/>
      </c>
    </row>
    <row r="558" spans="2:2" x14ac:dyDescent="0.25">
      <c r="B558" s="11" t="str">
        <f t="shared" si="40"/>
        <v/>
      </c>
    </row>
    <row r="559" spans="2:2" x14ac:dyDescent="0.25">
      <c r="B559" s="11" t="str">
        <f t="shared" si="40"/>
        <v/>
      </c>
    </row>
    <row r="560" spans="2:2" x14ac:dyDescent="0.25">
      <c r="B560" s="11" t="str">
        <f t="shared" si="40"/>
        <v/>
      </c>
    </row>
    <row r="561" spans="2:2" x14ac:dyDescent="0.25">
      <c r="B561" s="11" t="str">
        <f t="shared" si="40"/>
        <v/>
      </c>
    </row>
    <row r="562" spans="2:2" x14ac:dyDescent="0.25">
      <c r="B562" s="11" t="str">
        <f t="shared" si="40"/>
        <v/>
      </c>
    </row>
    <row r="563" spans="2:2" x14ac:dyDescent="0.25">
      <c r="B563" s="11" t="str">
        <f t="shared" si="40"/>
        <v/>
      </c>
    </row>
    <row r="564" spans="2:2" x14ac:dyDescent="0.25">
      <c r="B564" s="11" t="str">
        <f t="shared" si="40"/>
        <v/>
      </c>
    </row>
    <row r="565" spans="2:2" x14ac:dyDescent="0.25">
      <c r="B565" s="11" t="str">
        <f t="shared" si="40"/>
        <v/>
      </c>
    </row>
    <row r="566" spans="2:2" x14ac:dyDescent="0.25">
      <c r="B566" s="11" t="str">
        <f t="shared" si="40"/>
        <v/>
      </c>
    </row>
    <row r="567" spans="2:2" x14ac:dyDescent="0.25">
      <c r="B567" s="11" t="str">
        <f t="shared" si="40"/>
        <v/>
      </c>
    </row>
    <row r="568" spans="2:2" x14ac:dyDescent="0.25">
      <c r="B568" s="11" t="str">
        <f t="shared" si="40"/>
        <v/>
      </c>
    </row>
    <row r="569" spans="2:2" x14ac:dyDescent="0.25">
      <c r="B569" s="11" t="str">
        <f t="shared" si="40"/>
        <v/>
      </c>
    </row>
    <row r="570" spans="2:2" x14ac:dyDescent="0.25">
      <c r="B570" s="11" t="str">
        <f t="shared" si="40"/>
        <v/>
      </c>
    </row>
    <row r="571" spans="2:2" x14ac:dyDescent="0.25">
      <c r="B571" s="11" t="str">
        <f t="shared" si="40"/>
        <v/>
      </c>
    </row>
    <row r="572" spans="2:2" x14ac:dyDescent="0.25">
      <c r="B572" s="11" t="str">
        <f t="shared" si="40"/>
        <v/>
      </c>
    </row>
    <row r="573" spans="2:2" x14ac:dyDescent="0.25">
      <c r="B573" s="11" t="str">
        <f t="shared" si="40"/>
        <v/>
      </c>
    </row>
    <row r="574" spans="2:2" x14ac:dyDescent="0.25">
      <c r="B574" s="11" t="str">
        <f t="shared" si="40"/>
        <v/>
      </c>
    </row>
    <row r="575" spans="2:2" x14ac:dyDescent="0.25">
      <c r="B575" s="11" t="str">
        <f t="shared" si="40"/>
        <v/>
      </c>
    </row>
    <row r="576" spans="2:2" x14ac:dyDescent="0.25">
      <c r="B576" s="11" t="str">
        <f t="shared" si="40"/>
        <v/>
      </c>
    </row>
    <row r="577" spans="2:2" x14ac:dyDescent="0.25">
      <c r="B577" s="11" t="str">
        <f t="shared" si="40"/>
        <v/>
      </c>
    </row>
    <row r="578" spans="2:2" x14ac:dyDescent="0.25">
      <c r="B578" s="11" t="str">
        <f t="shared" si="40"/>
        <v/>
      </c>
    </row>
    <row r="579" spans="2:2" x14ac:dyDescent="0.25">
      <c r="B579" s="11" t="str">
        <f t="shared" si="40"/>
        <v/>
      </c>
    </row>
    <row r="580" spans="2:2" x14ac:dyDescent="0.25">
      <c r="B580" s="11" t="str">
        <f t="shared" si="40"/>
        <v/>
      </c>
    </row>
    <row r="581" spans="2:2" x14ac:dyDescent="0.25">
      <c r="B581" s="11" t="str">
        <f t="shared" si="40"/>
        <v/>
      </c>
    </row>
    <row r="582" spans="2:2" x14ac:dyDescent="0.25">
      <c r="B582" s="11" t="str">
        <f t="shared" si="40"/>
        <v/>
      </c>
    </row>
    <row r="583" spans="2:2" x14ac:dyDescent="0.25">
      <c r="B583" s="11" t="str">
        <f t="shared" si="40"/>
        <v/>
      </c>
    </row>
    <row r="584" spans="2:2" x14ac:dyDescent="0.25">
      <c r="B584" s="11" t="str">
        <f t="shared" si="40"/>
        <v/>
      </c>
    </row>
    <row r="585" spans="2:2" x14ac:dyDescent="0.25">
      <c r="B585" s="11" t="str">
        <f t="shared" si="40"/>
        <v/>
      </c>
    </row>
    <row r="586" spans="2:2" x14ac:dyDescent="0.25">
      <c r="B586" s="11" t="str">
        <f t="shared" ref="B586:B649" si="41">IF(B585&gt;=($C$4*12),"",B585+1)</f>
        <v/>
      </c>
    </row>
    <row r="587" spans="2:2" x14ac:dyDescent="0.25">
      <c r="B587" s="11" t="str">
        <f t="shared" si="41"/>
        <v/>
      </c>
    </row>
    <row r="588" spans="2:2" x14ac:dyDescent="0.25">
      <c r="B588" s="11" t="str">
        <f t="shared" si="41"/>
        <v/>
      </c>
    </row>
    <row r="589" spans="2:2" x14ac:dyDescent="0.25">
      <c r="B589" s="11" t="str">
        <f t="shared" si="41"/>
        <v/>
      </c>
    </row>
    <row r="590" spans="2:2" x14ac:dyDescent="0.25">
      <c r="B590" s="11" t="str">
        <f t="shared" si="41"/>
        <v/>
      </c>
    </row>
    <row r="591" spans="2:2" x14ac:dyDescent="0.25">
      <c r="B591" s="11" t="str">
        <f t="shared" si="41"/>
        <v/>
      </c>
    </row>
    <row r="592" spans="2:2" x14ac:dyDescent="0.25">
      <c r="B592" s="11" t="str">
        <f t="shared" si="41"/>
        <v/>
      </c>
    </row>
    <row r="593" spans="2:2" x14ac:dyDescent="0.25">
      <c r="B593" s="11" t="str">
        <f t="shared" si="41"/>
        <v/>
      </c>
    </row>
    <row r="594" spans="2:2" x14ac:dyDescent="0.25">
      <c r="B594" s="11" t="str">
        <f t="shared" si="41"/>
        <v/>
      </c>
    </row>
    <row r="595" spans="2:2" x14ac:dyDescent="0.25">
      <c r="B595" s="11" t="str">
        <f t="shared" si="41"/>
        <v/>
      </c>
    </row>
    <row r="596" spans="2:2" x14ac:dyDescent="0.25">
      <c r="B596" s="11" t="str">
        <f t="shared" si="41"/>
        <v/>
      </c>
    </row>
    <row r="597" spans="2:2" x14ac:dyDescent="0.25">
      <c r="B597" s="11" t="str">
        <f t="shared" si="41"/>
        <v/>
      </c>
    </row>
    <row r="598" spans="2:2" x14ac:dyDescent="0.25">
      <c r="B598" s="11" t="str">
        <f t="shared" si="41"/>
        <v/>
      </c>
    </row>
    <row r="599" spans="2:2" x14ac:dyDescent="0.25">
      <c r="B599" s="11" t="str">
        <f t="shared" si="41"/>
        <v/>
      </c>
    </row>
    <row r="600" spans="2:2" x14ac:dyDescent="0.25">
      <c r="B600" s="11" t="str">
        <f t="shared" si="41"/>
        <v/>
      </c>
    </row>
    <row r="601" spans="2:2" x14ac:dyDescent="0.25">
      <c r="B601" s="11" t="str">
        <f t="shared" si="41"/>
        <v/>
      </c>
    </row>
    <row r="602" spans="2:2" x14ac:dyDescent="0.25">
      <c r="B602" s="11" t="str">
        <f t="shared" si="41"/>
        <v/>
      </c>
    </row>
    <row r="603" spans="2:2" x14ac:dyDescent="0.25">
      <c r="B603" s="11" t="str">
        <f t="shared" si="41"/>
        <v/>
      </c>
    </row>
    <row r="604" spans="2:2" x14ac:dyDescent="0.25">
      <c r="B604" s="11" t="str">
        <f t="shared" si="41"/>
        <v/>
      </c>
    </row>
    <row r="605" spans="2:2" x14ac:dyDescent="0.25">
      <c r="B605" s="11" t="str">
        <f t="shared" si="41"/>
        <v/>
      </c>
    </row>
    <row r="606" spans="2:2" x14ac:dyDescent="0.25">
      <c r="B606" s="11" t="str">
        <f t="shared" si="41"/>
        <v/>
      </c>
    </row>
    <row r="607" spans="2:2" x14ac:dyDescent="0.25">
      <c r="B607" s="11" t="str">
        <f t="shared" si="41"/>
        <v/>
      </c>
    </row>
    <row r="608" spans="2:2" x14ac:dyDescent="0.25">
      <c r="B608" s="11" t="str">
        <f t="shared" si="41"/>
        <v/>
      </c>
    </row>
    <row r="609" spans="2:2" x14ac:dyDescent="0.25">
      <c r="B609" s="11" t="str">
        <f t="shared" si="41"/>
        <v/>
      </c>
    </row>
    <row r="610" spans="2:2" x14ac:dyDescent="0.25">
      <c r="B610" s="11" t="str">
        <f t="shared" si="41"/>
        <v/>
      </c>
    </row>
    <row r="611" spans="2:2" x14ac:dyDescent="0.25">
      <c r="B611" s="11" t="str">
        <f t="shared" si="41"/>
        <v/>
      </c>
    </row>
    <row r="612" spans="2:2" x14ac:dyDescent="0.25">
      <c r="B612" s="11" t="str">
        <f t="shared" si="41"/>
        <v/>
      </c>
    </row>
    <row r="613" spans="2:2" x14ac:dyDescent="0.25">
      <c r="B613" s="11" t="str">
        <f t="shared" si="41"/>
        <v/>
      </c>
    </row>
    <row r="614" spans="2:2" x14ac:dyDescent="0.25">
      <c r="B614" s="11" t="str">
        <f t="shared" si="41"/>
        <v/>
      </c>
    </row>
    <row r="615" spans="2:2" x14ac:dyDescent="0.25">
      <c r="B615" s="11" t="str">
        <f t="shared" si="41"/>
        <v/>
      </c>
    </row>
    <row r="616" spans="2:2" x14ac:dyDescent="0.25">
      <c r="B616" s="11" t="str">
        <f t="shared" si="41"/>
        <v/>
      </c>
    </row>
    <row r="617" spans="2:2" x14ac:dyDescent="0.25">
      <c r="B617" s="11" t="str">
        <f t="shared" si="41"/>
        <v/>
      </c>
    </row>
    <row r="618" spans="2:2" x14ac:dyDescent="0.25">
      <c r="B618" s="11" t="str">
        <f t="shared" si="41"/>
        <v/>
      </c>
    </row>
    <row r="619" spans="2:2" x14ac:dyDescent="0.25">
      <c r="B619" s="11" t="str">
        <f t="shared" si="41"/>
        <v/>
      </c>
    </row>
    <row r="620" spans="2:2" x14ac:dyDescent="0.25">
      <c r="B620" s="11" t="str">
        <f t="shared" si="41"/>
        <v/>
      </c>
    </row>
    <row r="621" spans="2:2" x14ac:dyDescent="0.25">
      <c r="B621" s="11" t="str">
        <f t="shared" si="41"/>
        <v/>
      </c>
    </row>
    <row r="622" spans="2:2" x14ac:dyDescent="0.25">
      <c r="B622" s="11" t="str">
        <f t="shared" si="41"/>
        <v/>
      </c>
    </row>
    <row r="623" spans="2:2" x14ac:dyDescent="0.25">
      <c r="B623" t="str">
        <f t="shared" si="41"/>
        <v/>
      </c>
    </row>
    <row r="624" spans="2:2" x14ac:dyDescent="0.25">
      <c r="B624" t="str">
        <f t="shared" si="41"/>
        <v/>
      </c>
    </row>
    <row r="625" spans="2:2" x14ac:dyDescent="0.25">
      <c r="B625" t="str">
        <f t="shared" si="41"/>
        <v/>
      </c>
    </row>
    <row r="626" spans="2:2" x14ac:dyDescent="0.25">
      <c r="B626" t="str">
        <f t="shared" si="41"/>
        <v/>
      </c>
    </row>
    <row r="627" spans="2:2" x14ac:dyDescent="0.25">
      <c r="B627" t="str">
        <f t="shared" si="41"/>
        <v/>
      </c>
    </row>
    <row r="628" spans="2:2" x14ac:dyDescent="0.25">
      <c r="B628" t="str">
        <f t="shared" si="41"/>
        <v/>
      </c>
    </row>
    <row r="629" spans="2:2" x14ac:dyDescent="0.25">
      <c r="B629" t="str">
        <f t="shared" si="41"/>
        <v/>
      </c>
    </row>
    <row r="630" spans="2:2" x14ac:dyDescent="0.25">
      <c r="B630" t="str">
        <f t="shared" si="41"/>
        <v/>
      </c>
    </row>
    <row r="631" spans="2:2" x14ac:dyDescent="0.25">
      <c r="B631" t="str">
        <f t="shared" si="41"/>
        <v/>
      </c>
    </row>
    <row r="632" spans="2:2" x14ac:dyDescent="0.25">
      <c r="B632" t="str">
        <f t="shared" si="41"/>
        <v/>
      </c>
    </row>
    <row r="633" spans="2:2" x14ac:dyDescent="0.25">
      <c r="B633" t="str">
        <f t="shared" si="41"/>
        <v/>
      </c>
    </row>
    <row r="634" spans="2:2" x14ac:dyDescent="0.25">
      <c r="B634" t="str">
        <f t="shared" si="41"/>
        <v/>
      </c>
    </row>
    <row r="635" spans="2:2" x14ac:dyDescent="0.25">
      <c r="B635" t="str">
        <f t="shared" si="41"/>
        <v/>
      </c>
    </row>
    <row r="636" spans="2:2" x14ac:dyDescent="0.25">
      <c r="B636" t="str">
        <f t="shared" si="41"/>
        <v/>
      </c>
    </row>
    <row r="637" spans="2:2" x14ac:dyDescent="0.25">
      <c r="B637" t="str">
        <f t="shared" si="41"/>
        <v/>
      </c>
    </row>
    <row r="638" spans="2:2" x14ac:dyDescent="0.25">
      <c r="B638" t="str">
        <f t="shared" si="41"/>
        <v/>
      </c>
    </row>
    <row r="639" spans="2:2" x14ac:dyDescent="0.25">
      <c r="B639" t="str">
        <f t="shared" si="41"/>
        <v/>
      </c>
    </row>
    <row r="640" spans="2:2" x14ac:dyDescent="0.25">
      <c r="B640" t="str">
        <f t="shared" si="41"/>
        <v/>
      </c>
    </row>
    <row r="641" spans="2:2" x14ac:dyDescent="0.25">
      <c r="B641" t="str">
        <f t="shared" si="41"/>
        <v/>
      </c>
    </row>
    <row r="642" spans="2:2" x14ac:dyDescent="0.25">
      <c r="B642" t="str">
        <f t="shared" si="41"/>
        <v/>
      </c>
    </row>
    <row r="643" spans="2:2" x14ac:dyDescent="0.25">
      <c r="B643" t="str">
        <f t="shared" si="41"/>
        <v/>
      </c>
    </row>
    <row r="644" spans="2:2" x14ac:dyDescent="0.25">
      <c r="B644" t="str">
        <f t="shared" si="41"/>
        <v/>
      </c>
    </row>
    <row r="645" spans="2:2" x14ac:dyDescent="0.25">
      <c r="B645" t="str">
        <f t="shared" si="41"/>
        <v/>
      </c>
    </row>
    <row r="646" spans="2:2" x14ac:dyDescent="0.25">
      <c r="B646" t="str">
        <f t="shared" si="41"/>
        <v/>
      </c>
    </row>
    <row r="647" spans="2:2" x14ac:dyDescent="0.25">
      <c r="B647" t="str">
        <f t="shared" si="41"/>
        <v/>
      </c>
    </row>
    <row r="648" spans="2:2" x14ac:dyDescent="0.25">
      <c r="B648" t="str">
        <f t="shared" si="41"/>
        <v/>
      </c>
    </row>
    <row r="649" spans="2:2" x14ac:dyDescent="0.25">
      <c r="B649" t="str">
        <f t="shared" si="41"/>
        <v/>
      </c>
    </row>
    <row r="650" spans="2:2" x14ac:dyDescent="0.25">
      <c r="B650" t="str">
        <f t="shared" ref="B650:B713" si="42">IF(B649&gt;=($C$4*12),"",B649+1)</f>
        <v/>
      </c>
    </row>
    <row r="651" spans="2:2" x14ac:dyDescent="0.25">
      <c r="B651" t="str">
        <f t="shared" si="42"/>
        <v/>
      </c>
    </row>
    <row r="652" spans="2:2" x14ac:dyDescent="0.25">
      <c r="B652" t="str">
        <f t="shared" si="42"/>
        <v/>
      </c>
    </row>
    <row r="653" spans="2:2" x14ac:dyDescent="0.25">
      <c r="B653" t="str">
        <f t="shared" si="42"/>
        <v/>
      </c>
    </row>
    <row r="654" spans="2:2" x14ac:dyDescent="0.25">
      <c r="B654" t="str">
        <f t="shared" si="42"/>
        <v/>
      </c>
    </row>
    <row r="655" spans="2:2" x14ac:dyDescent="0.25">
      <c r="B655" t="str">
        <f t="shared" si="42"/>
        <v/>
      </c>
    </row>
    <row r="656" spans="2:2" x14ac:dyDescent="0.25">
      <c r="B656" t="str">
        <f t="shared" si="42"/>
        <v/>
      </c>
    </row>
    <row r="657" spans="2:2" x14ac:dyDescent="0.25">
      <c r="B657" t="str">
        <f t="shared" si="42"/>
        <v/>
      </c>
    </row>
    <row r="658" spans="2:2" x14ac:dyDescent="0.25">
      <c r="B658" t="str">
        <f t="shared" si="42"/>
        <v/>
      </c>
    </row>
    <row r="659" spans="2:2" x14ac:dyDescent="0.25">
      <c r="B659" t="str">
        <f t="shared" si="42"/>
        <v/>
      </c>
    </row>
    <row r="660" spans="2:2" x14ac:dyDescent="0.25">
      <c r="B660" t="str">
        <f t="shared" si="42"/>
        <v/>
      </c>
    </row>
    <row r="661" spans="2:2" x14ac:dyDescent="0.25">
      <c r="B661" t="str">
        <f t="shared" si="42"/>
        <v/>
      </c>
    </row>
    <row r="662" spans="2:2" x14ac:dyDescent="0.25">
      <c r="B662" t="str">
        <f t="shared" si="42"/>
        <v/>
      </c>
    </row>
    <row r="663" spans="2:2" x14ac:dyDescent="0.25">
      <c r="B663" t="str">
        <f t="shared" si="42"/>
        <v/>
      </c>
    </row>
    <row r="664" spans="2:2" x14ac:dyDescent="0.25">
      <c r="B664" t="str">
        <f t="shared" si="42"/>
        <v/>
      </c>
    </row>
    <row r="665" spans="2:2" x14ac:dyDescent="0.25">
      <c r="B665" t="str">
        <f t="shared" si="42"/>
        <v/>
      </c>
    </row>
    <row r="666" spans="2:2" x14ac:dyDescent="0.25">
      <c r="B666" t="str">
        <f t="shared" si="42"/>
        <v/>
      </c>
    </row>
    <row r="667" spans="2:2" x14ac:dyDescent="0.25">
      <c r="B667" t="str">
        <f t="shared" si="42"/>
        <v/>
      </c>
    </row>
    <row r="668" spans="2:2" x14ac:dyDescent="0.25">
      <c r="B668" t="str">
        <f t="shared" si="42"/>
        <v/>
      </c>
    </row>
    <row r="669" spans="2:2" x14ac:dyDescent="0.25">
      <c r="B669" t="str">
        <f t="shared" si="42"/>
        <v/>
      </c>
    </row>
    <row r="670" spans="2:2" x14ac:dyDescent="0.25">
      <c r="B670" t="str">
        <f t="shared" si="42"/>
        <v/>
      </c>
    </row>
    <row r="671" spans="2:2" x14ac:dyDescent="0.25">
      <c r="B671" t="str">
        <f t="shared" si="42"/>
        <v/>
      </c>
    </row>
    <row r="672" spans="2:2" x14ac:dyDescent="0.25">
      <c r="B672" t="str">
        <f t="shared" si="42"/>
        <v/>
      </c>
    </row>
    <row r="673" spans="2:2" x14ac:dyDescent="0.25">
      <c r="B673" t="str">
        <f t="shared" si="42"/>
        <v/>
      </c>
    </row>
    <row r="674" spans="2:2" x14ac:dyDescent="0.25">
      <c r="B674" t="str">
        <f t="shared" si="42"/>
        <v/>
      </c>
    </row>
    <row r="675" spans="2:2" x14ac:dyDescent="0.25">
      <c r="B675" t="str">
        <f t="shared" si="42"/>
        <v/>
      </c>
    </row>
    <row r="676" spans="2:2" x14ac:dyDescent="0.25">
      <c r="B676" t="str">
        <f t="shared" si="42"/>
        <v/>
      </c>
    </row>
    <row r="677" spans="2:2" x14ac:dyDescent="0.25">
      <c r="B677" t="str">
        <f t="shared" si="42"/>
        <v/>
      </c>
    </row>
    <row r="678" spans="2:2" x14ac:dyDescent="0.25">
      <c r="B678" t="str">
        <f t="shared" si="42"/>
        <v/>
      </c>
    </row>
    <row r="679" spans="2:2" x14ac:dyDescent="0.25">
      <c r="B679" t="str">
        <f t="shared" si="42"/>
        <v/>
      </c>
    </row>
    <row r="680" spans="2:2" x14ac:dyDescent="0.25">
      <c r="B680" t="str">
        <f t="shared" si="42"/>
        <v/>
      </c>
    </row>
    <row r="681" spans="2:2" x14ac:dyDescent="0.25">
      <c r="B681" t="str">
        <f t="shared" si="42"/>
        <v/>
      </c>
    </row>
    <row r="682" spans="2:2" x14ac:dyDescent="0.25">
      <c r="B682" t="str">
        <f t="shared" si="42"/>
        <v/>
      </c>
    </row>
    <row r="683" spans="2:2" x14ac:dyDescent="0.25">
      <c r="B683" t="str">
        <f t="shared" si="42"/>
        <v/>
      </c>
    </row>
    <row r="684" spans="2:2" x14ac:dyDescent="0.25">
      <c r="B684" t="str">
        <f t="shared" si="42"/>
        <v/>
      </c>
    </row>
    <row r="685" spans="2:2" x14ac:dyDescent="0.25">
      <c r="B685" t="str">
        <f t="shared" si="42"/>
        <v/>
      </c>
    </row>
    <row r="686" spans="2:2" x14ac:dyDescent="0.25">
      <c r="B686" t="str">
        <f t="shared" si="42"/>
        <v/>
      </c>
    </row>
    <row r="687" spans="2:2" x14ac:dyDescent="0.25">
      <c r="B687" t="str">
        <f t="shared" si="42"/>
        <v/>
      </c>
    </row>
    <row r="688" spans="2:2" x14ac:dyDescent="0.25">
      <c r="B688" t="str">
        <f t="shared" si="42"/>
        <v/>
      </c>
    </row>
    <row r="689" spans="2:2" x14ac:dyDescent="0.25">
      <c r="B689" t="str">
        <f t="shared" si="42"/>
        <v/>
      </c>
    </row>
    <row r="690" spans="2:2" x14ac:dyDescent="0.25">
      <c r="B690" t="str">
        <f t="shared" si="42"/>
        <v/>
      </c>
    </row>
    <row r="691" spans="2:2" x14ac:dyDescent="0.25">
      <c r="B691" t="str">
        <f t="shared" si="42"/>
        <v/>
      </c>
    </row>
    <row r="692" spans="2:2" x14ac:dyDescent="0.25">
      <c r="B692" t="str">
        <f t="shared" si="42"/>
        <v/>
      </c>
    </row>
    <row r="693" spans="2:2" x14ac:dyDescent="0.25">
      <c r="B693" t="str">
        <f t="shared" si="42"/>
        <v/>
      </c>
    </row>
    <row r="694" spans="2:2" x14ac:dyDescent="0.25">
      <c r="B694" t="str">
        <f t="shared" si="42"/>
        <v/>
      </c>
    </row>
    <row r="695" spans="2:2" x14ac:dyDescent="0.25">
      <c r="B695" t="str">
        <f t="shared" si="42"/>
        <v/>
      </c>
    </row>
    <row r="696" spans="2:2" x14ac:dyDescent="0.25">
      <c r="B696" t="str">
        <f t="shared" si="42"/>
        <v/>
      </c>
    </row>
    <row r="697" spans="2:2" x14ac:dyDescent="0.25">
      <c r="B697" t="str">
        <f t="shared" si="42"/>
        <v/>
      </c>
    </row>
    <row r="698" spans="2:2" x14ac:dyDescent="0.25">
      <c r="B698" t="str">
        <f t="shared" si="42"/>
        <v/>
      </c>
    </row>
    <row r="699" spans="2:2" x14ac:dyDescent="0.25">
      <c r="B699" t="str">
        <f t="shared" si="42"/>
        <v/>
      </c>
    </row>
    <row r="700" spans="2:2" x14ac:dyDescent="0.25">
      <c r="B700" t="str">
        <f t="shared" si="42"/>
        <v/>
      </c>
    </row>
    <row r="701" spans="2:2" x14ac:dyDescent="0.25">
      <c r="B701" t="str">
        <f t="shared" si="42"/>
        <v/>
      </c>
    </row>
    <row r="702" spans="2:2" x14ac:dyDescent="0.25">
      <c r="B702" t="str">
        <f t="shared" si="42"/>
        <v/>
      </c>
    </row>
    <row r="703" spans="2:2" x14ac:dyDescent="0.25">
      <c r="B703" t="str">
        <f t="shared" si="42"/>
        <v/>
      </c>
    </row>
    <row r="704" spans="2:2" x14ac:dyDescent="0.25">
      <c r="B704" t="str">
        <f t="shared" si="42"/>
        <v/>
      </c>
    </row>
    <row r="705" spans="2:2" x14ac:dyDescent="0.25">
      <c r="B705" t="str">
        <f t="shared" si="42"/>
        <v/>
      </c>
    </row>
    <row r="706" spans="2:2" x14ac:dyDescent="0.25">
      <c r="B706" t="str">
        <f t="shared" si="42"/>
        <v/>
      </c>
    </row>
    <row r="707" spans="2:2" x14ac:dyDescent="0.25">
      <c r="B707" t="str">
        <f t="shared" si="42"/>
        <v/>
      </c>
    </row>
    <row r="708" spans="2:2" x14ac:dyDescent="0.25">
      <c r="B708" t="str">
        <f t="shared" si="42"/>
        <v/>
      </c>
    </row>
    <row r="709" spans="2:2" x14ac:dyDescent="0.25">
      <c r="B709" t="str">
        <f t="shared" si="42"/>
        <v/>
      </c>
    </row>
    <row r="710" spans="2:2" x14ac:dyDescent="0.25">
      <c r="B710" t="str">
        <f t="shared" si="42"/>
        <v/>
      </c>
    </row>
    <row r="711" spans="2:2" x14ac:dyDescent="0.25">
      <c r="B711" t="str">
        <f t="shared" si="42"/>
        <v/>
      </c>
    </row>
    <row r="712" spans="2:2" x14ac:dyDescent="0.25">
      <c r="B712" t="str">
        <f t="shared" si="42"/>
        <v/>
      </c>
    </row>
    <row r="713" spans="2:2" x14ac:dyDescent="0.25">
      <c r="B713" t="str">
        <f t="shared" si="42"/>
        <v/>
      </c>
    </row>
    <row r="714" spans="2:2" x14ac:dyDescent="0.25">
      <c r="B714" t="str">
        <f t="shared" ref="B714:B777" si="43">IF(B713&gt;=($C$4*12),"",B713+1)</f>
        <v/>
      </c>
    </row>
    <row r="715" spans="2:2" x14ac:dyDescent="0.25">
      <c r="B715" t="str">
        <f t="shared" si="43"/>
        <v/>
      </c>
    </row>
    <row r="716" spans="2:2" x14ac:dyDescent="0.25">
      <c r="B716" t="str">
        <f t="shared" si="43"/>
        <v/>
      </c>
    </row>
    <row r="717" spans="2:2" x14ac:dyDescent="0.25">
      <c r="B717" t="str">
        <f t="shared" si="43"/>
        <v/>
      </c>
    </row>
    <row r="718" spans="2:2" x14ac:dyDescent="0.25">
      <c r="B718" t="str">
        <f t="shared" si="43"/>
        <v/>
      </c>
    </row>
    <row r="719" spans="2:2" x14ac:dyDescent="0.25">
      <c r="B719" t="str">
        <f t="shared" si="43"/>
        <v/>
      </c>
    </row>
    <row r="720" spans="2:2" x14ac:dyDescent="0.25">
      <c r="B720" t="str">
        <f t="shared" si="43"/>
        <v/>
      </c>
    </row>
    <row r="721" spans="2:2" x14ac:dyDescent="0.25">
      <c r="B721" t="str">
        <f t="shared" si="43"/>
        <v/>
      </c>
    </row>
    <row r="722" spans="2:2" x14ac:dyDescent="0.25">
      <c r="B722" t="str">
        <f t="shared" si="43"/>
        <v/>
      </c>
    </row>
    <row r="723" spans="2:2" x14ac:dyDescent="0.25">
      <c r="B723" t="str">
        <f t="shared" si="43"/>
        <v/>
      </c>
    </row>
    <row r="724" spans="2:2" x14ac:dyDescent="0.25">
      <c r="B724" t="str">
        <f t="shared" si="43"/>
        <v/>
      </c>
    </row>
    <row r="725" spans="2:2" x14ac:dyDescent="0.25">
      <c r="B725" t="str">
        <f t="shared" si="43"/>
        <v/>
      </c>
    </row>
    <row r="726" spans="2:2" x14ac:dyDescent="0.25">
      <c r="B726" t="str">
        <f t="shared" si="43"/>
        <v/>
      </c>
    </row>
    <row r="727" spans="2:2" x14ac:dyDescent="0.25">
      <c r="B727" t="str">
        <f t="shared" si="43"/>
        <v/>
      </c>
    </row>
    <row r="728" spans="2:2" x14ac:dyDescent="0.25">
      <c r="B728" t="str">
        <f t="shared" si="43"/>
        <v/>
      </c>
    </row>
    <row r="729" spans="2:2" x14ac:dyDescent="0.25">
      <c r="B729" t="str">
        <f t="shared" si="43"/>
        <v/>
      </c>
    </row>
    <row r="730" spans="2:2" x14ac:dyDescent="0.25">
      <c r="B730" t="str">
        <f t="shared" si="43"/>
        <v/>
      </c>
    </row>
    <row r="731" spans="2:2" x14ac:dyDescent="0.25">
      <c r="B731" t="str">
        <f t="shared" si="43"/>
        <v/>
      </c>
    </row>
    <row r="732" spans="2:2" x14ac:dyDescent="0.25">
      <c r="B732" t="str">
        <f t="shared" si="43"/>
        <v/>
      </c>
    </row>
    <row r="733" spans="2:2" x14ac:dyDescent="0.25">
      <c r="B733" t="str">
        <f t="shared" si="43"/>
        <v/>
      </c>
    </row>
    <row r="734" spans="2:2" x14ac:dyDescent="0.25">
      <c r="B734" t="str">
        <f t="shared" si="43"/>
        <v/>
      </c>
    </row>
    <row r="735" spans="2:2" x14ac:dyDescent="0.25">
      <c r="B735" t="str">
        <f t="shared" si="43"/>
        <v/>
      </c>
    </row>
    <row r="736" spans="2:2" x14ac:dyDescent="0.25">
      <c r="B736" t="str">
        <f t="shared" si="43"/>
        <v/>
      </c>
    </row>
    <row r="737" spans="2:2" x14ac:dyDescent="0.25">
      <c r="B737" t="str">
        <f t="shared" si="43"/>
        <v/>
      </c>
    </row>
    <row r="738" spans="2:2" x14ac:dyDescent="0.25">
      <c r="B738" t="str">
        <f t="shared" si="43"/>
        <v/>
      </c>
    </row>
    <row r="739" spans="2:2" x14ac:dyDescent="0.25">
      <c r="B739" t="str">
        <f t="shared" si="43"/>
        <v/>
      </c>
    </row>
    <row r="740" spans="2:2" x14ac:dyDescent="0.25">
      <c r="B740" t="str">
        <f t="shared" si="43"/>
        <v/>
      </c>
    </row>
    <row r="741" spans="2:2" x14ac:dyDescent="0.25">
      <c r="B741" t="str">
        <f t="shared" si="43"/>
        <v/>
      </c>
    </row>
    <row r="742" spans="2:2" x14ac:dyDescent="0.25">
      <c r="B742" t="str">
        <f t="shared" si="43"/>
        <v/>
      </c>
    </row>
    <row r="743" spans="2:2" x14ac:dyDescent="0.25">
      <c r="B743" t="str">
        <f t="shared" si="43"/>
        <v/>
      </c>
    </row>
    <row r="744" spans="2:2" x14ac:dyDescent="0.25">
      <c r="B744" t="str">
        <f t="shared" si="43"/>
        <v/>
      </c>
    </row>
    <row r="745" spans="2:2" x14ac:dyDescent="0.25">
      <c r="B745" t="str">
        <f t="shared" si="43"/>
        <v/>
      </c>
    </row>
    <row r="746" spans="2:2" x14ac:dyDescent="0.25">
      <c r="B746" t="str">
        <f t="shared" si="43"/>
        <v/>
      </c>
    </row>
    <row r="747" spans="2:2" x14ac:dyDescent="0.25">
      <c r="B747" t="str">
        <f t="shared" si="43"/>
        <v/>
      </c>
    </row>
    <row r="748" spans="2:2" x14ac:dyDescent="0.25">
      <c r="B748" t="str">
        <f t="shared" si="43"/>
        <v/>
      </c>
    </row>
    <row r="749" spans="2:2" x14ac:dyDescent="0.25">
      <c r="B749" t="str">
        <f t="shared" si="43"/>
        <v/>
      </c>
    </row>
    <row r="750" spans="2:2" x14ac:dyDescent="0.25">
      <c r="B750" t="str">
        <f t="shared" si="43"/>
        <v/>
      </c>
    </row>
    <row r="751" spans="2:2" x14ac:dyDescent="0.25">
      <c r="B751" t="str">
        <f t="shared" si="43"/>
        <v/>
      </c>
    </row>
    <row r="752" spans="2:2" x14ac:dyDescent="0.25">
      <c r="B752" t="str">
        <f t="shared" si="43"/>
        <v/>
      </c>
    </row>
    <row r="753" spans="2:2" x14ac:dyDescent="0.25">
      <c r="B753" t="str">
        <f t="shared" si="43"/>
        <v/>
      </c>
    </row>
    <row r="754" spans="2:2" x14ac:dyDescent="0.25">
      <c r="B754" t="str">
        <f t="shared" si="43"/>
        <v/>
      </c>
    </row>
    <row r="755" spans="2:2" x14ac:dyDescent="0.25">
      <c r="B755" t="str">
        <f t="shared" si="43"/>
        <v/>
      </c>
    </row>
    <row r="756" spans="2:2" x14ac:dyDescent="0.25">
      <c r="B756" t="str">
        <f t="shared" si="43"/>
        <v/>
      </c>
    </row>
    <row r="757" spans="2:2" x14ac:dyDescent="0.25">
      <c r="B757" t="str">
        <f t="shared" si="43"/>
        <v/>
      </c>
    </row>
    <row r="758" spans="2:2" x14ac:dyDescent="0.25">
      <c r="B758" t="str">
        <f t="shared" si="43"/>
        <v/>
      </c>
    </row>
    <row r="759" spans="2:2" x14ac:dyDescent="0.25">
      <c r="B759" t="str">
        <f t="shared" si="43"/>
        <v/>
      </c>
    </row>
    <row r="760" spans="2:2" x14ac:dyDescent="0.25">
      <c r="B760" t="str">
        <f t="shared" si="43"/>
        <v/>
      </c>
    </row>
    <row r="761" spans="2:2" x14ac:dyDescent="0.25">
      <c r="B761" t="str">
        <f t="shared" si="43"/>
        <v/>
      </c>
    </row>
    <row r="762" spans="2:2" x14ac:dyDescent="0.25">
      <c r="B762" t="str">
        <f t="shared" si="43"/>
        <v/>
      </c>
    </row>
    <row r="763" spans="2:2" x14ac:dyDescent="0.25">
      <c r="B763" t="str">
        <f t="shared" si="43"/>
        <v/>
      </c>
    </row>
    <row r="764" spans="2:2" x14ac:dyDescent="0.25">
      <c r="B764" t="str">
        <f t="shared" si="43"/>
        <v/>
      </c>
    </row>
    <row r="765" spans="2:2" x14ac:dyDescent="0.25">
      <c r="B765" t="str">
        <f t="shared" si="43"/>
        <v/>
      </c>
    </row>
    <row r="766" spans="2:2" x14ac:dyDescent="0.25">
      <c r="B766" t="str">
        <f t="shared" si="43"/>
        <v/>
      </c>
    </row>
    <row r="767" spans="2:2" x14ac:dyDescent="0.25">
      <c r="B767" t="str">
        <f t="shared" si="43"/>
        <v/>
      </c>
    </row>
    <row r="768" spans="2:2" x14ac:dyDescent="0.25">
      <c r="B768" t="str">
        <f t="shared" si="43"/>
        <v/>
      </c>
    </row>
    <row r="769" spans="2:2" x14ac:dyDescent="0.25">
      <c r="B769" t="str">
        <f t="shared" si="43"/>
        <v/>
      </c>
    </row>
    <row r="770" spans="2:2" x14ac:dyDescent="0.25">
      <c r="B770" t="str">
        <f t="shared" si="43"/>
        <v/>
      </c>
    </row>
    <row r="771" spans="2:2" x14ac:dyDescent="0.25">
      <c r="B771" t="str">
        <f t="shared" si="43"/>
        <v/>
      </c>
    </row>
    <row r="772" spans="2:2" x14ac:dyDescent="0.25">
      <c r="B772" t="str">
        <f t="shared" si="43"/>
        <v/>
      </c>
    </row>
    <row r="773" spans="2:2" x14ac:dyDescent="0.25">
      <c r="B773" t="str">
        <f t="shared" si="43"/>
        <v/>
      </c>
    </row>
    <row r="774" spans="2:2" x14ac:dyDescent="0.25">
      <c r="B774" t="str">
        <f t="shared" si="43"/>
        <v/>
      </c>
    </row>
    <row r="775" spans="2:2" x14ac:dyDescent="0.25">
      <c r="B775" t="str">
        <f t="shared" si="43"/>
        <v/>
      </c>
    </row>
    <row r="776" spans="2:2" x14ac:dyDescent="0.25">
      <c r="B776" t="str">
        <f t="shared" si="43"/>
        <v/>
      </c>
    </row>
    <row r="777" spans="2:2" x14ac:dyDescent="0.25">
      <c r="B777" t="str">
        <f t="shared" si="43"/>
        <v/>
      </c>
    </row>
    <row r="778" spans="2:2" x14ac:dyDescent="0.25">
      <c r="B778" t="str">
        <f t="shared" ref="B778:B841" si="44">IF(B777&gt;=($C$4*12),"",B777+1)</f>
        <v/>
      </c>
    </row>
    <row r="779" spans="2:2" x14ac:dyDescent="0.25">
      <c r="B779" t="str">
        <f t="shared" si="44"/>
        <v/>
      </c>
    </row>
    <row r="780" spans="2:2" x14ac:dyDescent="0.25">
      <c r="B780" t="str">
        <f t="shared" si="44"/>
        <v/>
      </c>
    </row>
    <row r="781" spans="2:2" x14ac:dyDescent="0.25">
      <c r="B781" t="str">
        <f t="shared" si="44"/>
        <v/>
      </c>
    </row>
    <row r="782" spans="2:2" x14ac:dyDescent="0.25">
      <c r="B782" t="str">
        <f t="shared" si="44"/>
        <v/>
      </c>
    </row>
    <row r="783" spans="2:2" x14ac:dyDescent="0.25">
      <c r="B783" t="str">
        <f t="shared" si="44"/>
        <v/>
      </c>
    </row>
    <row r="784" spans="2:2" x14ac:dyDescent="0.25">
      <c r="B784" t="str">
        <f t="shared" si="44"/>
        <v/>
      </c>
    </row>
    <row r="785" spans="2:2" x14ac:dyDescent="0.25">
      <c r="B785" t="str">
        <f t="shared" si="44"/>
        <v/>
      </c>
    </row>
    <row r="786" spans="2:2" x14ac:dyDescent="0.25">
      <c r="B786" t="str">
        <f t="shared" si="44"/>
        <v/>
      </c>
    </row>
    <row r="787" spans="2:2" x14ac:dyDescent="0.25">
      <c r="B787" t="str">
        <f t="shared" si="44"/>
        <v/>
      </c>
    </row>
    <row r="788" spans="2:2" x14ac:dyDescent="0.25">
      <c r="B788" t="str">
        <f t="shared" si="44"/>
        <v/>
      </c>
    </row>
    <row r="789" spans="2:2" x14ac:dyDescent="0.25">
      <c r="B789" t="str">
        <f t="shared" si="44"/>
        <v/>
      </c>
    </row>
    <row r="790" spans="2:2" x14ac:dyDescent="0.25">
      <c r="B790" t="str">
        <f t="shared" si="44"/>
        <v/>
      </c>
    </row>
    <row r="791" spans="2:2" x14ac:dyDescent="0.25">
      <c r="B791" t="str">
        <f t="shared" si="44"/>
        <v/>
      </c>
    </row>
    <row r="792" spans="2:2" x14ac:dyDescent="0.25">
      <c r="B792" t="str">
        <f t="shared" si="44"/>
        <v/>
      </c>
    </row>
    <row r="793" spans="2:2" x14ac:dyDescent="0.25">
      <c r="B793" t="str">
        <f t="shared" si="44"/>
        <v/>
      </c>
    </row>
    <row r="794" spans="2:2" x14ac:dyDescent="0.25">
      <c r="B794" t="str">
        <f t="shared" si="44"/>
        <v/>
      </c>
    </row>
    <row r="795" spans="2:2" x14ac:dyDescent="0.25">
      <c r="B795" t="str">
        <f t="shared" si="44"/>
        <v/>
      </c>
    </row>
    <row r="796" spans="2:2" x14ac:dyDescent="0.25">
      <c r="B796" t="str">
        <f t="shared" si="44"/>
        <v/>
      </c>
    </row>
    <row r="797" spans="2:2" x14ac:dyDescent="0.25">
      <c r="B797" t="str">
        <f t="shared" si="44"/>
        <v/>
      </c>
    </row>
    <row r="798" spans="2:2" x14ac:dyDescent="0.25">
      <c r="B798" t="str">
        <f t="shared" si="44"/>
        <v/>
      </c>
    </row>
    <row r="799" spans="2:2" x14ac:dyDescent="0.25">
      <c r="B799" t="str">
        <f t="shared" si="44"/>
        <v/>
      </c>
    </row>
    <row r="800" spans="2:2" x14ac:dyDescent="0.25">
      <c r="B800" t="str">
        <f t="shared" si="44"/>
        <v/>
      </c>
    </row>
    <row r="801" spans="2:2" x14ac:dyDescent="0.25">
      <c r="B801" t="str">
        <f t="shared" si="44"/>
        <v/>
      </c>
    </row>
    <row r="802" spans="2:2" x14ac:dyDescent="0.25">
      <c r="B802" t="str">
        <f t="shared" si="44"/>
        <v/>
      </c>
    </row>
    <row r="803" spans="2:2" x14ac:dyDescent="0.25">
      <c r="B803" t="str">
        <f t="shared" si="44"/>
        <v/>
      </c>
    </row>
    <row r="804" spans="2:2" x14ac:dyDescent="0.25">
      <c r="B804" t="str">
        <f t="shared" si="44"/>
        <v/>
      </c>
    </row>
    <row r="805" spans="2:2" x14ac:dyDescent="0.25">
      <c r="B805" t="str">
        <f t="shared" si="44"/>
        <v/>
      </c>
    </row>
    <row r="806" spans="2:2" x14ac:dyDescent="0.25">
      <c r="B806" t="str">
        <f t="shared" si="44"/>
        <v/>
      </c>
    </row>
    <row r="807" spans="2:2" x14ac:dyDescent="0.25">
      <c r="B807" t="str">
        <f t="shared" si="44"/>
        <v/>
      </c>
    </row>
    <row r="808" spans="2:2" x14ac:dyDescent="0.25">
      <c r="B808" t="str">
        <f t="shared" si="44"/>
        <v/>
      </c>
    </row>
    <row r="809" spans="2:2" x14ac:dyDescent="0.25">
      <c r="B809" t="str">
        <f t="shared" si="44"/>
        <v/>
      </c>
    </row>
    <row r="810" spans="2:2" x14ac:dyDescent="0.25">
      <c r="B810" t="str">
        <f t="shared" si="44"/>
        <v/>
      </c>
    </row>
    <row r="811" spans="2:2" x14ac:dyDescent="0.25">
      <c r="B811" t="str">
        <f t="shared" si="44"/>
        <v/>
      </c>
    </row>
    <row r="812" spans="2:2" x14ac:dyDescent="0.25">
      <c r="B812" t="str">
        <f t="shared" si="44"/>
        <v/>
      </c>
    </row>
    <row r="813" spans="2:2" x14ac:dyDescent="0.25">
      <c r="B813" t="str">
        <f t="shared" si="44"/>
        <v/>
      </c>
    </row>
    <row r="814" spans="2:2" x14ac:dyDescent="0.25">
      <c r="B814" t="str">
        <f t="shared" si="44"/>
        <v/>
      </c>
    </row>
    <row r="815" spans="2:2" x14ac:dyDescent="0.25">
      <c r="B815" t="str">
        <f t="shared" si="44"/>
        <v/>
      </c>
    </row>
    <row r="816" spans="2:2" x14ac:dyDescent="0.25">
      <c r="B816" t="str">
        <f t="shared" si="44"/>
        <v/>
      </c>
    </row>
    <row r="817" spans="2:2" x14ac:dyDescent="0.25">
      <c r="B817" t="str">
        <f t="shared" si="44"/>
        <v/>
      </c>
    </row>
    <row r="818" spans="2:2" x14ac:dyDescent="0.25">
      <c r="B818" t="str">
        <f t="shared" si="44"/>
        <v/>
      </c>
    </row>
    <row r="819" spans="2:2" x14ac:dyDescent="0.25">
      <c r="B819" t="str">
        <f t="shared" si="44"/>
        <v/>
      </c>
    </row>
    <row r="820" spans="2:2" x14ac:dyDescent="0.25">
      <c r="B820" t="str">
        <f t="shared" si="44"/>
        <v/>
      </c>
    </row>
    <row r="821" spans="2:2" x14ac:dyDescent="0.25">
      <c r="B821" t="str">
        <f t="shared" si="44"/>
        <v/>
      </c>
    </row>
    <row r="822" spans="2:2" x14ac:dyDescent="0.25">
      <c r="B822" t="str">
        <f t="shared" si="44"/>
        <v/>
      </c>
    </row>
    <row r="823" spans="2:2" x14ac:dyDescent="0.25">
      <c r="B823" t="str">
        <f t="shared" si="44"/>
        <v/>
      </c>
    </row>
    <row r="824" spans="2:2" x14ac:dyDescent="0.25">
      <c r="B824" t="str">
        <f t="shared" si="44"/>
        <v/>
      </c>
    </row>
    <row r="825" spans="2:2" x14ac:dyDescent="0.25">
      <c r="B825" t="str">
        <f t="shared" si="44"/>
        <v/>
      </c>
    </row>
    <row r="826" spans="2:2" x14ac:dyDescent="0.25">
      <c r="B826" t="str">
        <f t="shared" si="44"/>
        <v/>
      </c>
    </row>
    <row r="827" spans="2:2" x14ac:dyDescent="0.25">
      <c r="B827" t="str">
        <f t="shared" si="44"/>
        <v/>
      </c>
    </row>
    <row r="828" spans="2:2" x14ac:dyDescent="0.25">
      <c r="B828" t="str">
        <f t="shared" si="44"/>
        <v/>
      </c>
    </row>
    <row r="829" spans="2:2" x14ac:dyDescent="0.25">
      <c r="B829" t="str">
        <f t="shared" si="44"/>
        <v/>
      </c>
    </row>
    <row r="830" spans="2:2" x14ac:dyDescent="0.25">
      <c r="B830" t="str">
        <f t="shared" si="44"/>
        <v/>
      </c>
    </row>
    <row r="831" spans="2:2" x14ac:dyDescent="0.25">
      <c r="B831" t="str">
        <f t="shared" si="44"/>
        <v/>
      </c>
    </row>
    <row r="832" spans="2:2" x14ac:dyDescent="0.25">
      <c r="B832" t="str">
        <f t="shared" si="44"/>
        <v/>
      </c>
    </row>
    <row r="833" spans="2:2" x14ac:dyDescent="0.25">
      <c r="B833" t="str">
        <f t="shared" si="44"/>
        <v/>
      </c>
    </row>
    <row r="834" spans="2:2" x14ac:dyDescent="0.25">
      <c r="B834" t="str">
        <f t="shared" si="44"/>
        <v/>
      </c>
    </row>
    <row r="835" spans="2:2" x14ac:dyDescent="0.25">
      <c r="B835" t="str">
        <f t="shared" si="44"/>
        <v/>
      </c>
    </row>
    <row r="836" spans="2:2" x14ac:dyDescent="0.25">
      <c r="B836" t="str">
        <f t="shared" si="44"/>
        <v/>
      </c>
    </row>
    <row r="837" spans="2:2" x14ac:dyDescent="0.25">
      <c r="B837" t="str">
        <f t="shared" si="44"/>
        <v/>
      </c>
    </row>
    <row r="838" spans="2:2" x14ac:dyDescent="0.25">
      <c r="B838" t="str">
        <f t="shared" si="44"/>
        <v/>
      </c>
    </row>
    <row r="839" spans="2:2" x14ac:dyDescent="0.25">
      <c r="B839" t="str">
        <f t="shared" si="44"/>
        <v/>
      </c>
    </row>
    <row r="840" spans="2:2" x14ac:dyDescent="0.25">
      <c r="B840" t="str">
        <f t="shared" si="44"/>
        <v/>
      </c>
    </row>
    <row r="841" spans="2:2" x14ac:dyDescent="0.25">
      <c r="B841" t="str">
        <f t="shared" si="44"/>
        <v/>
      </c>
    </row>
    <row r="842" spans="2:2" x14ac:dyDescent="0.25">
      <c r="B842" t="str">
        <f t="shared" ref="B842:B905" si="45">IF(B841&gt;=($C$4*12),"",B841+1)</f>
        <v/>
      </c>
    </row>
    <row r="843" spans="2:2" x14ac:dyDescent="0.25">
      <c r="B843" t="str">
        <f t="shared" si="45"/>
        <v/>
      </c>
    </row>
    <row r="844" spans="2:2" x14ac:dyDescent="0.25">
      <c r="B844" t="str">
        <f t="shared" si="45"/>
        <v/>
      </c>
    </row>
    <row r="845" spans="2:2" x14ac:dyDescent="0.25">
      <c r="B845" t="str">
        <f t="shared" si="45"/>
        <v/>
      </c>
    </row>
    <row r="846" spans="2:2" x14ac:dyDescent="0.25">
      <c r="B846" t="str">
        <f t="shared" si="45"/>
        <v/>
      </c>
    </row>
    <row r="847" spans="2:2" x14ac:dyDescent="0.25">
      <c r="B847" t="str">
        <f t="shared" si="45"/>
        <v/>
      </c>
    </row>
    <row r="848" spans="2:2" x14ac:dyDescent="0.25">
      <c r="B848" t="str">
        <f t="shared" si="45"/>
        <v/>
      </c>
    </row>
    <row r="849" spans="2:2" x14ac:dyDescent="0.25">
      <c r="B849" t="str">
        <f t="shared" si="45"/>
        <v/>
      </c>
    </row>
    <row r="850" spans="2:2" x14ac:dyDescent="0.25">
      <c r="B850" t="str">
        <f t="shared" si="45"/>
        <v/>
      </c>
    </row>
    <row r="851" spans="2:2" x14ac:dyDescent="0.25">
      <c r="B851" t="str">
        <f t="shared" si="45"/>
        <v/>
      </c>
    </row>
    <row r="852" spans="2:2" x14ac:dyDescent="0.25">
      <c r="B852" t="str">
        <f t="shared" si="45"/>
        <v/>
      </c>
    </row>
    <row r="853" spans="2:2" x14ac:dyDescent="0.25">
      <c r="B853" t="str">
        <f t="shared" si="45"/>
        <v/>
      </c>
    </row>
    <row r="854" spans="2:2" x14ac:dyDescent="0.25">
      <c r="B854" t="str">
        <f t="shared" si="45"/>
        <v/>
      </c>
    </row>
    <row r="855" spans="2:2" x14ac:dyDescent="0.25">
      <c r="B855" t="str">
        <f t="shared" si="45"/>
        <v/>
      </c>
    </row>
    <row r="856" spans="2:2" x14ac:dyDescent="0.25">
      <c r="B856" t="str">
        <f t="shared" si="45"/>
        <v/>
      </c>
    </row>
    <row r="857" spans="2:2" x14ac:dyDescent="0.25">
      <c r="B857" t="str">
        <f t="shared" si="45"/>
        <v/>
      </c>
    </row>
    <row r="858" spans="2:2" x14ac:dyDescent="0.25">
      <c r="B858" t="str">
        <f t="shared" si="45"/>
        <v/>
      </c>
    </row>
    <row r="859" spans="2:2" x14ac:dyDescent="0.25">
      <c r="B859" t="str">
        <f t="shared" si="45"/>
        <v/>
      </c>
    </row>
    <row r="860" spans="2:2" x14ac:dyDescent="0.25">
      <c r="B860" t="str">
        <f t="shared" si="45"/>
        <v/>
      </c>
    </row>
    <row r="861" spans="2:2" x14ac:dyDescent="0.25">
      <c r="B861" t="str">
        <f t="shared" si="45"/>
        <v/>
      </c>
    </row>
    <row r="862" spans="2:2" x14ac:dyDescent="0.25">
      <c r="B862" t="str">
        <f t="shared" si="45"/>
        <v/>
      </c>
    </row>
    <row r="863" spans="2:2" x14ac:dyDescent="0.25">
      <c r="B863" t="str">
        <f t="shared" si="45"/>
        <v/>
      </c>
    </row>
    <row r="864" spans="2:2" x14ac:dyDescent="0.25">
      <c r="B864" t="str">
        <f t="shared" si="45"/>
        <v/>
      </c>
    </row>
    <row r="865" spans="2:2" x14ac:dyDescent="0.25">
      <c r="B865" t="str">
        <f t="shared" si="45"/>
        <v/>
      </c>
    </row>
    <row r="866" spans="2:2" x14ac:dyDescent="0.25">
      <c r="B866" t="str">
        <f t="shared" si="45"/>
        <v/>
      </c>
    </row>
    <row r="867" spans="2:2" x14ac:dyDescent="0.25">
      <c r="B867" t="str">
        <f t="shared" si="45"/>
        <v/>
      </c>
    </row>
    <row r="868" spans="2:2" x14ac:dyDescent="0.25">
      <c r="B868" t="str">
        <f t="shared" si="45"/>
        <v/>
      </c>
    </row>
    <row r="869" spans="2:2" x14ac:dyDescent="0.25">
      <c r="B869" t="str">
        <f t="shared" si="45"/>
        <v/>
      </c>
    </row>
    <row r="870" spans="2:2" x14ac:dyDescent="0.25">
      <c r="B870" t="str">
        <f t="shared" si="45"/>
        <v/>
      </c>
    </row>
    <row r="871" spans="2:2" x14ac:dyDescent="0.25">
      <c r="B871" t="str">
        <f t="shared" si="45"/>
        <v/>
      </c>
    </row>
    <row r="872" spans="2:2" x14ac:dyDescent="0.25">
      <c r="B872" t="str">
        <f t="shared" si="45"/>
        <v/>
      </c>
    </row>
    <row r="873" spans="2:2" x14ac:dyDescent="0.25">
      <c r="B873" t="str">
        <f t="shared" si="45"/>
        <v/>
      </c>
    </row>
    <row r="874" spans="2:2" x14ac:dyDescent="0.25">
      <c r="B874" t="str">
        <f t="shared" si="45"/>
        <v/>
      </c>
    </row>
    <row r="875" spans="2:2" x14ac:dyDescent="0.25">
      <c r="B875" t="str">
        <f t="shared" si="45"/>
        <v/>
      </c>
    </row>
    <row r="876" spans="2:2" x14ac:dyDescent="0.25">
      <c r="B876" t="str">
        <f t="shared" si="45"/>
        <v/>
      </c>
    </row>
    <row r="877" spans="2:2" x14ac:dyDescent="0.25">
      <c r="B877" t="str">
        <f t="shared" si="45"/>
        <v/>
      </c>
    </row>
    <row r="878" spans="2:2" x14ac:dyDescent="0.25">
      <c r="B878" t="str">
        <f t="shared" si="45"/>
        <v/>
      </c>
    </row>
    <row r="879" spans="2:2" x14ac:dyDescent="0.25">
      <c r="B879" t="str">
        <f t="shared" si="45"/>
        <v/>
      </c>
    </row>
    <row r="880" spans="2:2" x14ac:dyDescent="0.25">
      <c r="B880" t="str">
        <f t="shared" si="45"/>
        <v/>
      </c>
    </row>
    <row r="881" spans="2:2" x14ac:dyDescent="0.25">
      <c r="B881" t="str">
        <f t="shared" si="45"/>
        <v/>
      </c>
    </row>
    <row r="882" spans="2:2" x14ac:dyDescent="0.25">
      <c r="B882" t="str">
        <f t="shared" si="45"/>
        <v/>
      </c>
    </row>
    <row r="883" spans="2:2" x14ac:dyDescent="0.25">
      <c r="B883" t="str">
        <f t="shared" si="45"/>
        <v/>
      </c>
    </row>
    <row r="884" spans="2:2" x14ac:dyDescent="0.25">
      <c r="B884" t="str">
        <f t="shared" si="45"/>
        <v/>
      </c>
    </row>
    <row r="885" spans="2:2" x14ac:dyDescent="0.25">
      <c r="B885" t="str">
        <f t="shared" si="45"/>
        <v/>
      </c>
    </row>
    <row r="886" spans="2:2" x14ac:dyDescent="0.25">
      <c r="B886" t="str">
        <f t="shared" si="45"/>
        <v/>
      </c>
    </row>
    <row r="887" spans="2:2" x14ac:dyDescent="0.25">
      <c r="B887" t="str">
        <f t="shared" si="45"/>
        <v/>
      </c>
    </row>
    <row r="888" spans="2:2" x14ac:dyDescent="0.25">
      <c r="B888" t="str">
        <f t="shared" si="45"/>
        <v/>
      </c>
    </row>
    <row r="889" spans="2:2" x14ac:dyDescent="0.25">
      <c r="B889" t="str">
        <f t="shared" si="45"/>
        <v/>
      </c>
    </row>
    <row r="890" spans="2:2" x14ac:dyDescent="0.25">
      <c r="B890" t="str">
        <f t="shared" si="45"/>
        <v/>
      </c>
    </row>
    <row r="891" spans="2:2" x14ac:dyDescent="0.25">
      <c r="B891" t="str">
        <f t="shared" si="45"/>
        <v/>
      </c>
    </row>
    <row r="892" spans="2:2" x14ac:dyDescent="0.25">
      <c r="B892" t="str">
        <f t="shared" si="45"/>
        <v/>
      </c>
    </row>
    <row r="893" spans="2:2" x14ac:dyDescent="0.25">
      <c r="B893" t="str">
        <f t="shared" si="45"/>
        <v/>
      </c>
    </row>
    <row r="894" spans="2:2" x14ac:dyDescent="0.25">
      <c r="B894" t="str">
        <f t="shared" si="45"/>
        <v/>
      </c>
    </row>
    <row r="895" spans="2:2" x14ac:dyDescent="0.25">
      <c r="B895" t="str">
        <f t="shared" si="45"/>
        <v/>
      </c>
    </row>
    <row r="896" spans="2:2" x14ac:dyDescent="0.25">
      <c r="B896" t="str">
        <f t="shared" si="45"/>
        <v/>
      </c>
    </row>
    <row r="897" spans="2:2" x14ac:dyDescent="0.25">
      <c r="B897" t="str">
        <f t="shared" si="45"/>
        <v/>
      </c>
    </row>
    <row r="898" spans="2:2" x14ac:dyDescent="0.25">
      <c r="B898" t="str">
        <f t="shared" si="45"/>
        <v/>
      </c>
    </row>
    <row r="899" spans="2:2" x14ac:dyDescent="0.25">
      <c r="B899" t="str">
        <f t="shared" si="45"/>
        <v/>
      </c>
    </row>
    <row r="900" spans="2:2" x14ac:dyDescent="0.25">
      <c r="B900" t="str">
        <f t="shared" si="45"/>
        <v/>
      </c>
    </row>
    <row r="901" spans="2:2" x14ac:dyDescent="0.25">
      <c r="B901" t="str">
        <f t="shared" si="45"/>
        <v/>
      </c>
    </row>
    <row r="902" spans="2:2" x14ac:dyDescent="0.25">
      <c r="B902" t="str">
        <f t="shared" si="45"/>
        <v/>
      </c>
    </row>
    <row r="903" spans="2:2" x14ac:dyDescent="0.25">
      <c r="B903" t="str">
        <f t="shared" si="45"/>
        <v/>
      </c>
    </row>
    <row r="904" spans="2:2" x14ac:dyDescent="0.25">
      <c r="B904" t="str">
        <f t="shared" si="45"/>
        <v/>
      </c>
    </row>
    <row r="905" spans="2:2" x14ac:dyDescent="0.25">
      <c r="B905" t="str">
        <f t="shared" si="45"/>
        <v/>
      </c>
    </row>
    <row r="906" spans="2:2" x14ac:dyDescent="0.25">
      <c r="B906" t="str">
        <f t="shared" ref="B906:B969" si="46">IF(B905&gt;=($C$4*12),"",B905+1)</f>
        <v/>
      </c>
    </row>
    <row r="907" spans="2:2" x14ac:dyDescent="0.25">
      <c r="B907" t="str">
        <f t="shared" si="46"/>
        <v/>
      </c>
    </row>
    <row r="908" spans="2:2" x14ac:dyDescent="0.25">
      <c r="B908" t="str">
        <f t="shared" si="46"/>
        <v/>
      </c>
    </row>
    <row r="909" spans="2:2" x14ac:dyDescent="0.25">
      <c r="B909" t="str">
        <f t="shared" si="46"/>
        <v/>
      </c>
    </row>
    <row r="910" spans="2:2" x14ac:dyDescent="0.25">
      <c r="B910" t="str">
        <f t="shared" si="46"/>
        <v/>
      </c>
    </row>
    <row r="911" spans="2:2" x14ac:dyDescent="0.25">
      <c r="B911" t="str">
        <f t="shared" si="46"/>
        <v/>
      </c>
    </row>
    <row r="912" spans="2:2" x14ac:dyDescent="0.25">
      <c r="B912" t="str">
        <f t="shared" si="46"/>
        <v/>
      </c>
    </row>
    <row r="913" spans="2:2" x14ac:dyDescent="0.25">
      <c r="B913" t="str">
        <f t="shared" si="46"/>
        <v/>
      </c>
    </row>
    <row r="914" spans="2:2" x14ac:dyDescent="0.25">
      <c r="B914" t="str">
        <f t="shared" si="46"/>
        <v/>
      </c>
    </row>
    <row r="915" spans="2:2" x14ac:dyDescent="0.25">
      <c r="B915" t="str">
        <f t="shared" si="46"/>
        <v/>
      </c>
    </row>
    <row r="916" spans="2:2" x14ac:dyDescent="0.25">
      <c r="B916" t="str">
        <f t="shared" si="46"/>
        <v/>
      </c>
    </row>
    <row r="917" spans="2:2" x14ac:dyDescent="0.25">
      <c r="B917" t="str">
        <f t="shared" si="46"/>
        <v/>
      </c>
    </row>
    <row r="918" spans="2:2" x14ac:dyDescent="0.25">
      <c r="B918" t="str">
        <f t="shared" si="46"/>
        <v/>
      </c>
    </row>
    <row r="919" spans="2:2" x14ac:dyDescent="0.25">
      <c r="B919" t="str">
        <f t="shared" si="46"/>
        <v/>
      </c>
    </row>
    <row r="920" spans="2:2" x14ac:dyDescent="0.25">
      <c r="B920" t="str">
        <f t="shared" si="46"/>
        <v/>
      </c>
    </row>
    <row r="921" spans="2:2" x14ac:dyDescent="0.25">
      <c r="B921" t="str">
        <f t="shared" si="46"/>
        <v/>
      </c>
    </row>
    <row r="922" spans="2:2" x14ac:dyDescent="0.25">
      <c r="B922" t="str">
        <f t="shared" si="46"/>
        <v/>
      </c>
    </row>
    <row r="923" spans="2:2" x14ac:dyDescent="0.25">
      <c r="B923" t="str">
        <f t="shared" si="46"/>
        <v/>
      </c>
    </row>
    <row r="924" spans="2:2" x14ac:dyDescent="0.25">
      <c r="B924" t="str">
        <f t="shared" si="46"/>
        <v/>
      </c>
    </row>
    <row r="925" spans="2:2" x14ac:dyDescent="0.25">
      <c r="B925" t="str">
        <f t="shared" si="46"/>
        <v/>
      </c>
    </row>
    <row r="926" spans="2:2" x14ac:dyDescent="0.25">
      <c r="B926" t="str">
        <f t="shared" si="46"/>
        <v/>
      </c>
    </row>
    <row r="927" spans="2:2" x14ac:dyDescent="0.25">
      <c r="B927" t="str">
        <f t="shared" si="46"/>
        <v/>
      </c>
    </row>
    <row r="928" spans="2:2" x14ac:dyDescent="0.25">
      <c r="B928" t="str">
        <f t="shared" si="46"/>
        <v/>
      </c>
    </row>
    <row r="929" spans="2:2" x14ac:dyDescent="0.25">
      <c r="B929" t="str">
        <f t="shared" si="46"/>
        <v/>
      </c>
    </row>
    <row r="930" spans="2:2" x14ac:dyDescent="0.25">
      <c r="B930" t="str">
        <f t="shared" si="46"/>
        <v/>
      </c>
    </row>
    <row r="931" spans="2:2" x14ac:dyDescent="0.25">
      <c r="B931" t="str">
        <f t="shared" si="46"/>
        <v/>
      </c>
    </row>
    <row r="932" spans="2:2" x14ac:dyDescent="0.25">
      <c r="B932" t="str">
        <f t="shared" si="46"/>
        <v/>
      </c>
    </row>
    <row r="933" spans="2:2" x14ac:dyDescent="0.25">
      <c r="B933" t="str">
        <f t="shared" si="46"/>
        <v/>
      </c>
    </row>
    <row r="934" spans="2:2" x14ac:dyDescent="0.25">
      <c r="B934" t="str">
        <f t="shared" si="46"/>
        <v/>
      </c>
    </row>
    <row r="935" spans="2:2" x14ac:dyDescent="0.25">
      <c r="B935" t="str">
        <f t="shared" si="46"/>
        <v/>
      </c>
    </row>
    <row r="936" spans="2:2" x14ac:dyDescent="0.25">
      <c r="B936" t="str">
        <f t="shared" si="46"/>
        <v/>
      </c>
    </row>
    <row r="937" spans="2:2" x14ac:dyDescent="0.25">
      <c r="B937" t="str">
        <f t="shared" si="46"/>
        <v/>
      </c>
    </row>
    <row r="938" spans="2:2" x14ac:dyDescent="0.25">
      <c r="B938" t="str">
        <f t="shared" si="46"/>
        <v/>
      </c>
    </row>
    <row r="939" spans="2:2" x14ac:dyDescent="0.25">
      <c r="B939" t="str">
        <f t="shared" si="46"/>
        <v/>
      </c>
    </row>
    <row r="940" spans="2:2" x14ac:dyDescent="0.25">
      <c r="B940" t="str">
        <f t="shared" si="46"/>
        <v/>
      </c>
    </row>
    <row r="941" spans="2:2" x14ac:dyDescent="0.25">
      <c r="B941" t="str">
        <f t="shared" si="46"/>
        <v/>
      </c>
    </row>
    <row r="942" spans="2:2" x14ac:dyDescent="0.25">
      <c r="B942" t="str">
        <f t="shared" si="46"/>
        <v/>
      </c>
    </row>
    <row r="943" spans="2:2" x14ac:dyDescent="0.25">
      <c r="B943" t="str">
        <f t="shared" si="46"/>
        <v/>
      </c>
    </row>
    <row r="944" spans="2:2" x14ac:dyDescent="0.25">
      <c r="B944" t="str">
        <f t="shared" si="46"/>
        <v/>
      </c>
    </row>
    <row r="945" spans="2:2" x14ac:dyDescent="0.25">
      <c r="B945" t="str">
        <f t="shared" si="46"/>
        <v/>
      </c>
    </row>
    <row r="946" spans="2:2" x14ac:dyDescent="0.25">
      <c r="B946" t="str">
        <f t="shared" si="46"/>
        <v/>
      </c>
    </row>
    <row r="947" spans="2:2" x14ac:dyDescent="0.25">
      <c r="B947" t="str">
        <f t="shared" si="46"/>
        <v/>
      </c>
    </row>
    <row r="948" spans="2:2" x14ac:dyDescent="0.25">
      <c r="B948" t="str">
        <f t="shared" si="46"/>
        <v/>
      </c>
    </row>
    <row r="949" spans="2:2" x14ac:dyDescent="0.25">
      <c r="B949" t="str">
        <f t="shared" si="46"/>
        <v/>
      </c>
    </row>
    <row r="950" spans="2:2" x14ac:dyDescent="0.25">
      <c r="B950" t="str">
        <f t="shared" si="46"/>
        <v/>
      </c>
    </row>
    <row r="951" spans="2:2" x14ac:dyDescent="0.25">
      <c r="B951" t="str">
        <f t="shared" si="46"/>
        <v/>
      </c>
    </row>
    <row r="952" spans="2:2" x14ac:dyDescent="0.25">
      <c r="B952" t="str">
        <f t="shared" si="46"/>
        <v/>
      </c>
    </row>
    <row r="953" spans="2:2" x14ac:dyDescent="0.25">
      <c r="B953" t="str">
        <f t="shared" si="46"/>
        <v/>
      </c>
    </row>
    <row r="954" spans="2:2" x14ac:dyDescent="0.25">
      <c r="B954" t="str">
        <f t="shared" si="46"/>
        <v/>
      </c>
    </row>
    <row r="955" spans="2:2" x14ac:dyDescent="0.25">
      <c r="B955" t="str">
        <f t="shared" si="46"/>
        <v/>
      </c>
    </row>
    <row r="956" spans="2:2" x14ac:dyDescent="0.25">
      <c r="B956" t="str">
        <f t="shared" si="46"/>
        <v/>
      </c>
    </row>
    <row r="957" spans="2:2" x14ac:dyDescent="0.25">
      <c r="B957" t="str">
        <f t="shared" si="46"/>
        <v/>
      </c>
    </row>
    <row r="958" spans="2:2" x14ac:dyDescent="0.25">
      <c r="B958" t="str">
        <f t="shared" si="46"/>
        <v/>
      </c>
    </row>
    <row r="959" spans="2:2" x14ac:dyDescent="0.25">
      <c r="B959" t="str">
        <f t="shared" si="46"/>
        <v/>
      </c>
    </row>
    <row r="960" spans="2:2" x14ac:dyDescent="0.25">
      <c r="B960" t="str">
        <f t="shared" si="46"/>
        <v/>
      </c>
    </row>
    <row r="961" spans="2:2" x14ac:dyDescent="0.25">
      <c r="B961" t="str">
        <f t="shared" si="46"/>
        <v/>
      </c>
    </row>
    <row r="962" spans="2:2" x14ac:dyDescent="0.25">
      <c r="B962" t="str">
        <f t="shared" si="46"/>
        <v/>
      </c>
    </row>
    <row r="963" spans="2:2" x14ac:dyDescent="0.25">
      <c r="B963" t="str">
        <f t="shared" si="46"/>
        <v/>
      </c>
    </row>
    <row r="964" spans="2:2" x14ac:dyDescent="0.25">
      <c r="B964" t="str">
        <f t="shared" si="46"/>
        <v/>
      </c>
    </row>
    <row r="965" spans="2:2" x14ac:dyDescent="0.25">
      <c r="B965" t="str">
        <f t="shared" si="46"/>
        <v/>
      </c>
    </row>
    <row r="966" spans="2:2" x14ac:dyDescent="0.25">
      <c r="B966" t="str">
        <f t="shared" si="46"/>
        <v/>
      </c>
    </row>
    <row r="967" spans="2:2" x14ac:dyDescent="0.25">
      <c r="B967" t="str">
        <f t="shared" si="46"/>
        <v/>
      </c>
    </row>
    <row r="968" spans="2:2" x14ac:dyDescent="0.25">
      <c r="B968" t="str">
        <f t="shared" si="46"/>
        <v/>
      </c>
    </row>
    <row r="969" spans="2:2" x14ac:dyDescent="0.25">
      <c r="B969" t="str">
        <f t="shared" si="46"/>
        <v/>
      </c>
    </row>
    <row r="970" spans="2:2" x14ac:dyDescent="0.25">
      <c r="B970" t="str">
        <f t="shared" ref="B970:B1033" si="47">IF(B969&gt;=($C$4*12),"",B969+1)</f>
        <v/>
      </c>
    </row>
    <row r="971" spans="2:2" x14ac:dyDescent="0.25">
      <c r="B971" t="str">
        <f t="shared" si="47"/>
        <v/>
      </c>
    </row>
    <row r="972" spans="2:2" x14ac:dyDescent="0.25">
      <c r="B972" t="str">
        <f t="shared" si="47"/>
        <v/>
      </c>
    </row>
    <row r="973" spans="2:2" x14ac:dyDescent="0.25">
      <c r="B973" t="str">
        <f t="shared" si="47"/>
        <v/>
      </c>
    </row>
    <row r="974" spans="2:2" x14ac:dyDescent="0.25">
      <c r="B974" t="str">
        <f t="shared" si="47"/>
        <v/>
      </c>
    </row>
    <row r="975" spans="2:2" x14ac:dyDescent="0.25">
      <c r="B975" t="str">
        <f t="shared" si="47"/>
        <v/>
      </c>
    </row>
    <row r="976" spans="2:2" x14ac:dyDescent="0.25">
      <c r="B976" t="str">
        <f t="shared" si="47"/>
        <v/>
      </c>
    </row>
    <row r="977" spans="2:2" x14ac:dyDescent="0.25">
      <c r="B977" t="str">
        <f t="shared" si="47"/>
        <v/>
      </c>
    </row>
    <row r="978" spans="2:2" x14ac:dyDescent="0.25">
      <c r="B978" t="str">
        <f t="shared" si="47"/>
        <v/>
      </c>
    </row>
    <row r="979" spans="2:2" x14ac:dyDescent="0.25">
      <c r="B979" t="str">
        <f t="shared" si="47"/>
        <v/>
      </c>
    </row>
    <row r="980" spans="2:2" x14ac:dyDescent="0.25">
      <c r="B980" t="str">
        <f t="shared" si="47"/>
        <v/>
      </c>
    </row>
    <row r="981" spans="2:2" x14ac:dyDescent="0.25">
      <c r="B981" t="str">
        <f t="shared" si="47"/>
        <v/>
      </c>
    </row>
    <row r="982" spans="2:2" x14ac:dyDescent="0.25">
      <c r="B982" t="str">
        <f t="shared" si="47"/>
        <v/>
      </c>
    </row>
    <row r="983" spans="2:2" x14ac:dyDescent="0.25">
      <c r="B983" t="str">
        <f t="shared" si="47"/>
        <v/>
      </c>
    </row>
    <row r="984" spans="2:2" x14ac:dyDescent="0.25">
      <c r="B984" t="str">
        <f t="shared" si="47"/>
        <v/>
      </c>
    </row>
    <row r="985" spans="2:2" x14ac:dyDescent="0.25">
      <c r="B985" t="str">
        <f t="shared" si="47"/>
        <v/>
      </c>
    </row>
    <row r="986" spans="2:2" x14ac:dyDescent="0.25">
      <c r="B986" t="str">
        <f t="shared" si="47"/>
        <v/>
      </c>
    </row>
    <row r="987" spans="2:2" x14ac:dyDescent="0.25">
      <c r="B987" t="str">
        <f t="shared" si="47"/>
        <v/>
      </c>
    </row>
    <row r="988" spans="2:2" x14ac:dyDescent="0.25">
      <c r="B988" t="str">
        <f t="shared" si="47"/>
        <v/>
      </c>
    </row>
    <row r="989" spans="2:2" x14ac:dyDescent="0.25">
      <c r="B989" t="str">
        <f t="shared" si="47"/>
        <v/>
      </c>
    </row>
    <row r="990" spans="2:2" x14ac:dyDescent="0.25">
      <c r="B990" t="str">
        <f t="shared" si="47"/>
        <v/>
      </c>
    </row>
    <row r="991" spans="2:2" x14ac:dyDescent="0.25">
      <c r="B991" t="str">
        <f t="shared" si="47"/>
        <v/>
      </c>
    </row>
    <row r="992" spans="2:2" x14ac:dyDescent="0.25">
      <c r="B992" t="str">
        <f t="shared" si="47"/>
        <v/>
      </c>
    </row>
    <row r="993" spans="2:2" x14ac:dyDescent="0.25">
      <c r="B993" t="str">
        <f t="shared" si="47"/>
        <v/>
      </c>
    </row>
    <row r="994" spans="2:2" x14ac:dyDescent="0.25">
      <c r="B994" t="str">
        <f t="shared" si="47"/>
        <v/>
      </c>
    </row>
    <row r="995" spans="2:2" x14ac:dyDescent="0.25">
      <c r="B995" t="str">
        <f t="shared" si="47"/>
        <v/>
      </c>
    </row>
    <row r="996" spans="2:2" x14ac:dyDescent="0.25">
      <c r="B996" t="str">
        <f t="shared" si="47"/>
        <v/>
      </c>
    </row>
    <row r="997" spans="2:2" x14ac:dyDescent="0.25">
      <c r="B997" t="str">
        <f t="shared" si="47"/>
        <v/>
      </c>
    </row>
    <row r="998" spans="2:2" x14ac:dyDescent="0.25">
      <c r="B998" t="str">
        <f t="shared" si="47"/>
        <v/>
      </c>
    </row>
    <row r="999" spans="2:2" x14ac:dyDescent="0.25">
      <c r="B999" t="str">
        <f t="shared" si="47"/>
        <v/>
      </c>
    </row>
    <row r="1000" spans="2:2" x14ac:dyDescent="0.25">
      <c r="B1000" t="str">
        <f t="shared" si="47"/>
        <v/>
      </c>
    </row>
    <row r="1001" spans="2:2" x14ac:dyDescent="0.25">
      <c r="B1001" t="str">
        <f t="shared" si="47"/>
        <v/>
      </c>
    </row>
    <row r="1002" spans="2:2" x14ac:dyDescent="0.25">
      <c r="B1002" t="str">
        <f t="shared" si="47"/>
        <v/>
      </c>
    </row>
    <row r="1003" spans="2:2" x14ac:dyDescent="0.25">
      <c r="B1003" t="str">
        <f t="shared" si="47"/>
        <v/>
      </c>
    </row>
    <row r="1004" spans="2:2" x14ac:dyDescent="0.25">
      <c r="B1004" t="str">
        <f t="shared" si="47"/>
        <v/>
      </c>
    </row>
    <row r="1005" spans="2:2" x14ac:dyDescent="0.25">
      <c r="B1005" t="str">
        <f t="shared" si="47"/>
        <v/>
      </c>
    </row>
    <row r="1006" spans="2:2" x14ac:dyDescent="0.25">
      <c r="B1006" t="str">
        <f t="shared" si="47"/>
        <v/>
      </c>
    </row>
    <row r="1007" spans="2:2" x14ac:dyDescent="0.25">
      <c r="B1007" t="str">
        <f t="shared" si="47"/>
        <v/>
      </c>
    </row>
    <row r="1008" spans="2:2" x14ac:dyDescent="0.25">
      <c r="B1008" t="str">
        <f t="shared" si="47"/>
        <v/>
      </c>
    </row>
    <row r="1009" spans="2:2" x14ac:dyDescent="0.25">
      <c r="B1009" t="str">
        <f t="shared" si="47"/>
        <v/>
      </c>
    </row>
    <row r="1010" spans="2:2" x14ac:dyDescent="0.25">
      <c r="B1010" t="str">
        <f t="shared" si="47"/>
        <v/>
      </c>
    </row>
    <row r="1011" spans="2:2" x14ac:dyDescent="0.25">
      <c r="B1011" t="str">
        <f t="shared" si="47"/>
        <v/>
      </c>
    </row>
    <row r="1012" spans="2:2" x14ac:dyDescent="0.25">
      <c r="B1012" t="str">
        <f t="shared" si="47"/>
        <v/>
      </c>
    </row>
    <row r="1013" spans="2:2" x14ac:dyDescent="0.25">
      <c r="B1013" t="str">
        <f t="shared" si="47"/>
        <v/>
      </c>
    </row>
    <row r="1014" spans="2:2" x14ac:dyDescent="0.25">
      <c r="B1014" t="str">
        <f t="shared" si="47"/>
        <v/>
      </c>
    </row>
    <row r="1015" spans="2:2" x14ac:dyDescent="0.25">
      <c r="B1015" t="str">
        <f t="shared" si="47"/>
        <v/>
      </c>
    </row>
    <row r="1016" spans="2:2" x14ac:dyDescent="0.25">
      <c r="B1016" t="str">
        <f t="shared" si="47"/>
        <v/>
      </c>
    </row>
    <row r="1017" spans="2:2" x14ac:dyDescent="0.25">
      <c r="B1017" t="str">
        <f t="shared" si="47"/>
        <v/>
      </c>
    </row>
    <row r="1018" spans="2:2" x14ac:dyDescent="0.25">
      <c r="B1018" t="str">
        <f t="shared" si="47"/>
        <v/>
      </c>
    </row>
    <row r="1019" spans="2:2" x14ac:dyDescent="0.25">
      <c r="B1019" t="str">
        <f t="shared" si="47"/>
        <v/>
      </c>
    </row>
    <row r="1020" spans="2:2" x14ac:dyDescent="0.25">
      <c r="B1020" t="str">
        <f t="shared" si="47"/>
        <v/>
      </c>
    </row>
    <row r="1021" spans="2:2" x14ac:dyDescent="0.25">
      <c r="B1021" t="str">
        <f t="shared" si="47"/>
        <v/>
      </c>
    </row>
    <row r="1022" spans="2:2" x14ac:dyDescent="0.25">
      <c r="B1022" t="str">
        <f t="shared" si="47"/>
        <v/>
      </c>
    </row>
    <row r="1023" spans="2:2" x14ac:dyDescent="0.25">
      <c r="B1023" t="str">
        <f t="shared" si="47"/>
        <v/>
      </c>
    </row>
    <row r="1024" spans="2:2" x14ac:dyDescent="0.25">
      <c r="B1024" t="str">
        <f t="shared" si="47"/>
        <v/>
      </c>
    </row>
    <row r="1025" spans="2:2" x14ac:dyDescent="0.25">
      <c r="B1025" t="str">
        <f t="shared" si="47"/>
        <v/>
      </c>
    </row>
    <row r="1026" spans="2:2" x14ac:dyDescent="0.25">
      <c r="B1026" t="str">
        <f t="shared" si="47"/>
        <v/>
      </c>
    </row>
    <row r="1027" spans="2:2" x14ac:dyDescent="0.25">
      <c r="B1027" t="str">
        <f t="shared" si="47"/>
        <v/>
      </c>
    </row>
    <row r="1028" spans="2:2" x14ac:dyDescent="0.25">
      <c r="B1028" t="str">
        <f t="shared" si="47"/>
        <v/>
      </c>
    </row>
    <row r="1029" spans="2:2" x14ac:dyDescent="0.25">
      <c r="B1029" t="str">
        <f t="shared" si="47"/>
        <v/>
      </c>
    </row>
    <row r="1030" spans="2:2" x14ac:dyDescent="0.25">
      <c r="B1030" t="str">
        <f t="shared" si="47"/>
        <v/>
      </c>
    </row>
    <row r="1031" spans="2:2" x14ac:dyDescent="0.25">
      <c r="B1031" t="str">
        <f t="shared" si="47"/>
        <v/>
      </c>
    </row>
    <row r="1032" spans="2:2" x14ac:dyDescent="0.25">
      <c r="B1032" t="str">
        <f t="shared" si="47"/>
        <v/>
      </c>
    </row>
    <row r="1033" spans="2:2" x14ac:dyDescent="0.25">
      <c r="B1033" t="str">
        <f t="shared" si="47"/>
        <v/>
      </c>
    </row>
    <row r="1034" spans="2:2" x14ac:dyDescent="0.25">
      <c r="B1034" t="str">
        <f t="shared" ref="B1034:B1097" si="48">IF(B1033&gt;=($C$4*12),"",B1033+1)</f>
        <v/>
      </c>
    </row>
    <row r="1035" spans="2:2" x14ac:dyDescent="0.25">
      <c r="B1035" t="str">
        <f t="shared" si="48"/>
        <v/>
      </c>
    </row>
    <row r="1036" spans="2:2" x14ac:dyDescent="0.25">
      <c r="B1036" t="str">
        <f t="shared" si="48"/>
        <v/>
      </c>
    </row>
    <row r="1037" spans="2:2" x14ac:dyDescent="0.25">
      <c r="B1037" t="str">
        <f t="shared" si="48"/>
        <v/>
      </c>
    </row>
    <row r="1038" spans="2:2" x14ac:dyDescent="0.25">
      <c r="B1038" t="str">
        <f t="shared" si="48"/>
        <v/>
      </c>
    </row>
    <row r="1039" spans="2:2" x14ac:dyDescent="0.25">
      <c r="B1039" t="str">
        <f t="shared" si="48"/>
        <v/>
      </c>
    </row>
    <row r="1040" spans="2:2" x14ac:dyDescent="0.25">
      <c r="B1040" t="str">
        <f t="shared" si="48"/>
        <v/>
      </c>
    </row>
    <row r="1041" spans="2:2" x14ac:dyDescent="0.25">
      <c r="B1041" t="str">
        <f t="shared" si="48"/>
        <v/>
      </c>
    </row>
    <row r="1042" spans="2:2" x14ac:dyDescent="0.25">
      <c r="B1042" t="str">
        <f t="shared" si="48"/>
        <v/>
      </c>
    </row>
    <row r="1043" spans="2:2" x14ac:dyDescent="0.25">
      <c r="B1043" t="str">
        <f t="shared" si="48"/>
        <v/>
      </c>
    </row>
    <row r="1044" spans="2:2" x14ac:dyDescent="0.25">
      <c r="B1044" t="str">
        <f t="shared" si="48"/>
        <v/>
      </c>
    </row>
    <row r="1045" spans="2:2" x14ac:dyDescent="0.25">
      <c r="B1045" t="str">
        <f t="shared" si="48"/>
        <v/>
      </c>
    </row>
    <row r="1046" spans="2:2" x14ac:dyDescent="0.25">
      <c r="B1046" t="str">
        <f t="shared" si="48"/>
        <v/>
      </c>
    </row>
    <row r="1047" spans="2:2" x14ac:dyDescent="0.25">
      <c r="B1047" t="str">
        <f t="shared" si="48"/>
        <v/>
      </c>
    </row>
    <row r="1048" spans="2:2" x14ac:dyDescent="0.25">
      <c r="B1048" t="str">
        <f t="shared" si="48"/>
        <v/>
      </c>
    </row>
    <row r="1049" spans="2:2" x14ac:dyDescent="0.25">
      <c r="B1049" t="str">
        <f t="shared" si="48"/>
        <v/>
      </c>
    </row>
    <row r="1050" spans="2:2" x14ac:dyDescent="0.25">
      <c r="B1050" t="str">
        <f t="shared" si="48"/>
        <v/>
      </c>
    </row>
    <row r="1051" spans="2:2" x14ac:dyDescent="0.25">
      <c r="B1051" t="str">
        <f t="shared" si="48"/>
        <v/>
      </c>
    </row>
    <row r="1052" spans="2:2" x14ac:dyDescent="0.25">
      <c r="B1052" t="str">
        <f t="shared" si="48"/>
        <v/>
      </c>
    </row>
    <row r="1053" spans="2:2" x14ac:dyDescent="0.25">
      <c r="B1053" t="str">
        <f t="shared" si="48"/>
        <v/>
      </c>
    </row>
    <row r="1054" spans="2:2" x14ac:dyDescent="0.25">
      <c r="B1054" t="str">
        <f t="shared" si="48"/>
        <v/>
      </c>
    </row>
    <row r="1055" spans="2:2" x14ac:dyDescent="0.25">
      <c r="B1055" t="str">
        <f t="shared" si="48"/>
        <v/>
      </c>
    </row>
    <row r="1056" spans="2:2" x14ac:dyDescent="0.25">
      <c r="B1056" t="str">
        <f t="shared" si="48"/>
        <v/>
      </c>
    </row>
    <row r="1057" spans="2:2" x14ac:dyDescent="0.25">
      <c r="B1057" t="str">
        <f t="shared" si="48"/>
        <v/>
      </c>
    </row>
    <row r="1058" spans="2:2" x14ac:dyDescent="0.25">
      <c r="B1058" t="str">
        <f t="shared" si="48"/>
        <v/>
      </c>
    </row>
    <row r="1059" spans="2:2" x14ac:dyDescent="0.25">
      <c r="B1059" t="str">
        <f t="shared" si="48"/>
        <v/>
      </c>
    </row>
    <row r="1060" spans="2:2" x14ac:dyDescent="0.25">
      <c r="B1060" t="str">
        <f t="shared" si="48"/>
        <v/>
      </c>
    </row>
    <row r="1061" spans="2:2" x14ac:dyDescent="0.25">
      <c r="B1061" t="str">
        <f t="shared" si="48"/>
        <v/>
      </c>
    </row>
    <row r="1062" spans="2:2" x14ac:dyDescent="0.25">
      <c r="B1062" t="str">
        <f t="shared" si="48"/>
        <v/>
      </c>
    </row>
    <row r="1063" spans="2:2" x14ac:dyDescent="0.25">
      <c r="B1063" t="str">
        <f t="shared" si="48"/>
        <v/>
      </c>
    </row>
    <row r="1064" spans="2:2" x14ac:dyDescent="0.25">
      <c r="B1064" t="str">
        <f t="shared" si="48"/>
        <v/>
      </c>
    </row>
    <row r="1065" spans="2:2" x14ac:dyDescent="0.25">
      <c r="B1065" t="str">
        <f t="shared" si="48"/>
        <v/>
      </c>
    </row>
    <row r="1066" spans="2:2" x14ac:dyDescent="0.25">
      <c r="B1066" t="str">
        <f t="shared" si="48"/>
        <v/>
      </c>
    </row>
    <row r="1067" spans="2:2" x14ac:dyDescent="0.25">
      <c r="B1067" t="str">
        <f t="shared" si="48"/>
        <v/>
      </c>
    </row>
    <row r="1068" spans="2:2" x14ac:dyDescent="0.25">
      <c r="B1068" t="str">
        <f t="shared" si="48"/>
        <v/>
      </c>
    </row>
    <row r="1069" spans="2:2" x14ac:dyDescent="0.25">
      <c r="B1069" t="str">
        <f t="shared" si="48"/>
        <v/>
      </c>
    </row>
    <row r="1070" spans="2:2" x14ac:dyDescent="0.25">
      <c r="B1070" t="str">
        <f t="shared" si="48"/>
        <v/>
      </c>
    </row>
    <row r="1071" spans="2:2" x14ac:dyDescent="0.25">
      <c r="B1071" t="str">
        <f t="shared" si="48"/>
        <v/>
      </c>
    </row>
    <row r="1072" spans="2:2" x14ac:dyDescent="0.25">
      <c r="B1072" t="str">
        <f t="shared" si="48"/>
        <v/>
      </c>
    </row>
    <row r="1073" spans="2:2" x14ac:dyDescent="0.25">
      <c r="B1073" t="str">
        <f t="shared" si="48"/>
        <v/>
      </c>
    </row>
    <row r="1074" spans="2:2" x14ac:dyDescent="0.25">
      <c r="B1074" t="str">
        <f t="shared" si="48"/>
        <v/>
      </c>
    </row>
    <row r="1075" spans="2:2" x14ac:dyDescent="0.25">
      <c r="B1075" t="str">
        <f t="shared" si="48"/>
        <v/>
      </c>
    </row>
    <row r="1076" spans="2:2" x14ac:dyDescent="0.25">
      <c r="B1076" t="str">
        <f t="shared" si="48"/>
        <v/>
      </c>
    </row>
    <row r="1077" spans="2:2" x14ac:dyDescent="0.25">
      <c r="B1077" t="str">
        <f t="shared" si="48"/>
        <v/>
      </c>
    </row>
    <row r="1078" spans="2:2" x14ac:dyDescent="0.25">
      <c r="B1078" t="str">
        <f t="shared" si="48"/>
        <v/>
      </c>
    </row>
    <row r="1079" spans="2:2" x14ac:dyDescent="0.25">
      <c r="B1079" t="str">
        <f t="shared" si="48"/>
        <v/>
      </c>
    </row>
    <row r="1080" spans="2:2" x14ac:dyDescent="0.25">
      <c r="B1080" t="str">
        <f t="shared" si="48"/>
        <v/>
      </c>
    </row>
    <row r="1081" spans="2:2" x14ac:dyDescent="0.25">
      <c r="B1081" t="str">
        <f t="shared" si="48"/>
        <v/>
      </c>
    </row>
    <row r="1082" spans="2:2" x14ac:dyDescent="0.25">
      <c r="B1082" t="str">
        <f t="shared" si="48"/>
        <v/>
      </c>
    </row>
    <row r="1083" spans="2:2" x14ac:dyDescent="0.25">
      <c r="B1083" t="str">
        <f t="shared" si="48"/>
        <v/>
      </c>
    </row>
    <row r="1084" spans="2:2" x14ac:dyDescent="0.25">
      <c r="B1084" t="str">
        <f t="shared" si="48"/>
        <v/>
      </c>
    </row>
    <row r="1085" spans="2:2" x14ac:dyDescent="0.25">
      <c r="B1085" t="str">
        <f t="shared" si="48"/>
        <v/>
      </c>
    </row>
    <row r="1086" spans="2:2" x14ac:dyDescent="0.25">
      <c r="B1086" t="str">
        <f t="shared" si="48"/>
        <v/>
      </c>
    </row>
    <row r="1087" spans="2:2" x14ac:dyDescent="0.25">
      <c r="B1087" t="str">
        <f t="shared" si="48"/>
        <v/>
      </c>
    </row>
    <row r="1088" spans="2:2" x14ac:dyDescent="0.25">
      <c r="B1088" t="str">
        <f t="shared" si="48"/>
        <v/>
      </c>
    </row>
    <row r="1089" spans="2:2" x14ac:dyDescent="0.25">
      <c r="B1089" t="str">
        <f t="shared" si="48"/>
        <v/>
      </c>
    </row>
    <row r="1090" spans="2:2" x14ac:dyDescent="0.25">
      <c r="B1090" t="str">
        <f t="shared" si="48"/>
        <v/>
      </c>
    </row>
    <row r="1091" spans="2:2" x14ac:dyDescent="0.25">
      <c r="B1091" t="str">
        <f t="shared" si="48"/>
        <v/>
      </c>
    </row>
    <row r="1092" spans="2:2" x14ac:dyDescent="0.25">
      <c r="B1092" t="str">
        <f t="shared" si="48"/>
        <v/>
      </c>
    </row>
    <row r="1093" spans="2:2" x14ac:dyDescent="0.25">
      <c r="B1093" t="str">
        <f t="shared" si="48"/>
        <v/>
      </c>
    </row>
    <row r="1094" spans="2:2" x14ac:dyDescent="0.25">
      <c r="B1094" t="str">
        <f t="shared" si="48"/>
        <v/>
      </c>
    </row>
    <row r="1095" spans="2:2" x14ac:dyDescent="0.25">
      <c r="B1095" t="str">
        <f t="shared" si="48"/>
        <v/>
      </c>
    </row>
    <row r="1096" spans="2:2" x14ac:dyDescent="0.25">
      <c r="B1096" t="str">
        <f t="shared" si="48"/>
        <v/>
      </c>
    </row>
    <row r="1097" spans="2:2" x14ac:dyDescent="0.25">
      <c r="B1097" t="str">
        <f t="shared" si="48"/>
        <v/>
      </c>
    </row>
    <row r="1098" spans="2:2" x14ac:dyDescent="0.25">
      <c r="B1098" t="str">
        <f t="shared" ref="B1098:B1136" si="49">IF(B1097&gt;=($C$4*12),"",B1097+1)</f>
        <v/>
      </c>
    </row>
    <row r="1099" spans="2:2" x14ac:dyDescent="0.25">
      <c r="B1099" t="str">
        <f t="shared" si="49"/>
        <v/>
      </c>
    </row>
    <row r="1100" spans="2:2" x14ac:dyDescent="0.25">
      <c r="B1100" t="str">
        <f t="shared" si="49"/>
        <v/>
      </c>
    </row>
    <row r="1101" spans="2:2" x14ac:dyDescent="0.25">
      <c r="B1101" t="str">
        <f t="shared" si="49"/>
        <v/>
      </c>
    </row>
    <row r="1102" spans="2:2" x14ac:dyDescent="0.25">
      <c r="B1102" t="str">
        <f t="shared" si="49"/>
        <v/>
      </c>
    </row>
    <row r="1103" spans="2:2" x14ac:dyDescent="0.25">
      <c r="B1103" t="str">
        <f t="shared" si="49"/>
        <v/>
      </c>
    </row>
    <row r="1104" spans="2:2" x14ac:dyDescent="0.25">
      <c r="B1104" t="str">
        <f t="shared" si="49"/>
        <v/>
      </c>
    </row>
    <row r="1105" spans="2:2" x14ac:dyDescent="0.25">
      <c r="B1105" t="str">
        <f t="shared" si="49"/>
        <v/>
      </c>
    </row>
    <row r="1106" spans="2:2" x14ac:dyDescent="0.25">
      <c r="B1106" t="str">
        <f t="shared" si="49"/>
        <v/>
      </c>
    </row>
    <row r="1107" spans="2:2" x14ac:dyDescent="0.25">
      <c r="B1107" t="str">
        <f t="shared" si="49"/>
        <v/>
      </c>
    </row>
    <row r="1108" spans="2:2" x14ac:dyDescent="0.25">
      <c r="B1108" t="str">
        <f t="shared" si="49"/>
        <v/>
      </c>
    </row>
    <row r="1109" spans="2:2" x14ac:dyDescent="0.25">
      <c r="B1109" t="str">
        <f t="shared" si="49"/>
        <v/>
      </c>
    </row>
    <row r="1110" spans="2:2" x14ac:dyDescent="0.25">
      <c r="B1110" t="str">
        <f t="shared" si="49"/>
        <v/>
      </c>
    </row>
    <row r="1111" spans="2:2" x14ac:dyDescent="0.25">
      <c r="B1111" t="str">
        <f t="shared" si="49"/>
        <v/>
      </c>
    </row>
    <row r="1112" spans="2:2" x14ac:dyDescent="0.25">
      <c r="B1112" t="str">
        <f t="shared" si="49"/>
        <v/>
      </c>
    </row>
    <row r="1113" spans="2:2" x14ac:dyDescent="0.25">
      <c r="B1113" t="str">
        <f t="shared" si="49"/>
        <v/>
      </c>
    </row>
    <row r="1114" spans="2:2" x14ac:dyDescent="0.25">
      <c r="B1114" t="str">
        <f t="shared" si="49"/>
        <v/>
      </c>
    </row>
    <row r="1115" spans="2:2" x14ac:dyDescent="0.25">
      <c r="B1115" t="str">
        <f t="shared" si="49"/>
        <v/>
      </c>
    </row>
    <row r="1116" spans="2:2" x14ac:dyDescent="0.25">
      <c r="B1116" t="str">
        <f t="shared" si="49"/>
        <v/>
      </c>
    </row>
    <row r="1117" spans="2:2" x14ac:dyDescent="0.25">
      <c r="B1117" t="str">
        <f t="shared" si="49"/>
        <v/>
      </c>
    </row>
    <row r="1118" spans="2:2" x14ac:dyDescent="0.25">
      <c r="B1118" t="str">
        <f t="shared" si="49"/>
        <v/>
      </c>
    </row>
    <row r="1119" spans="2:2" x14ac:dyDescent="0.25">
      <c r="B1119" t="str">
        <f t="shared" si="49"/>
        <v/>
      </c>
    </row>
    <row r="1120" spans="2:2" x14ac:dyDescent="0.25">
      <c r="B1120" t="str">
        <f t="shared" si="49"/>
        <v/>
      </c>
    </row>
    <row r="1121" spans="2:2" x14ac:dyDescent="0.25">
      <c r="B1121" t="str">
        <f t="shared" si="49"/>
        <v/>
      </c>
    </row>
    <row r="1122" spans="2:2" x14ac:dyDescent="0.25">
      <c r="B1122" t="str">
        <f t="shared" si="49"/>
        <v/>
      </c>
    </row>
    <row r="1123" spans="2:2" x14ac:dyDescent="0.25">
      <c r="B1123" t="str">
        <f t="shared" si="49"/>
        <v/>
      </c>
    </row>
    <row r="1124" spans="2:2" x14ac:dyDescent="0.25">
      <c r="B1124" t="str">
        <f t="shared" si="49"/>
        <v/>
      </c>
    </row>
    <row r="1125" spans="2:2" x14ac:dyDescent="0.25">
      <c r="B1125" t="str">
        <f t="shared" si="49"/>
        <v/>
      </c>
    </row>
    <row r="1126" spans="2:2" x14ac:dyDescent="0.25">
      <c r="B1126" t="str">
        <f t="shared" si="49"/>
        <v/>
      </c>
    </row>
    <row r="1127" spans="2:2" x14ac:dyDescent="0.25">
      <c r="B1127" t="str">
        <f t="shared" si="49"/>
        <v/>
      </c>
    </row>
    <row r="1128" spans="2:2" x14ac:dyDescent="0.25">
      <c r="B1128" t="str">
        <f t="shared" si="49"/>
        <v/>
      </c>
    </row>
    <row r="1129" spans="2:2" x14ac:dyDescent="0.25">
      <c r="B1129" t="str">
        <f t="shared" si="49"/>
        <v/>
      </c>
    </row>
    <row r="1130" spans="2:2" x14ac:dyDescent="0.25">
      <c r="B1130" t="str">
        <f t="shared" si="49"/>
        <v/>
      </c>
    </row>
    <row r="1131" spans="2:2" x14ac:dyDescent="0.25">
      <c r="B1131" t="str">
        <f t="shared" si="49"/>
        <v/>
      </c>
    </row>
    <row r="1132" spans="2:2" x14ac:dyDescent="0.25">
      <c r="B1132" t="str">
        <f t="shared" si="49"/>
        <v/>
      </c>
    </row>
    <row r="1133" spans="2:2" x14ac:dyDescent="0.25">
      <c r="B1133" t="str">
        <f t="shared" si="49"/>
        <v/>
      </c>
    </row>
    <row r="1134" spans="2:2" x14ac:dyDescent="0.25">
      <c r="B1134" t="str">
        <f t="shared" si="49"/>
        <v/>
      </c>
    </row>
    <row r="1135" spans="2:2" x14ac:dyDescent="0.25">
      <c r="B1135" t="str">
        <f t="shared" si="49"/>
        <v/>
      </c>
    </row>
    <row r="1136" spans="2:2" x14ac:dyDescent="0.25">
      <c r="B1136" t="str">
        <f t="shared" si="49"/>
        <v/>
      </c>
    </row>
  </sheetData>
  <hyperlinks>
    <hyperlink ref="J2" r:id="rId1" xr:uid="{8DD0F6A8-543A-4C97-A845-3167C9C037B5}"/>
    <hyperlink ref="J3" r:id="rId2" xr:uid="{D84C61ED-F55D-49F3-B6B0-F57A5B7C1D35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262A-0E94-4DAA-8FB6-22E6A7551822}">
  <dimension ref="B2:K1136"/>
  <sheetViews>
    <sheetView showGridLines="0" zoomScaleNormal="100" workbookViewId="0"/>
  </sheetViews>
  <sheetFormatPr defaultRowHeight="15" x14ac:dyDescent="0.25"/>
  <cols>
    <col min="1" max="1" width="1.7109375" customWidth="1"/>
    <col min="2" max="2" width="5.28515625" bestFit="1" customWidth="1"/>
    <col min="3" max="3" width="11.140625" bestFit="1" customWidth="1"/>
    <col min="4" max="4" width="14" bestFit="1" customWidth="1"/>
    <col min="5" max="5" width="9.5703125" bestFit="1" customWidth="1"/>
    <col min="6" max="6" width="8.85546875" bestFit="1" customWidth="1"/>
    <col min="7" max="7" width="12.42578125" bestFit="1" customWidth="1"/>
    <col min="8" max="8" width="14" bestFit="1" customWidth="1"/>
    <col min="9" max="9" width="9.28515625" bestFit="1" customWidth="1"/>
    <col min="10" max="10" width="11.28515625" bestFit="1" customWidth="1"/>
    <col min="11" max="11" width="28.28515625" bestFit="1" customWidth="1"/>
  </cols>
  <sheetData>
    <row r="2" spans="2:11" ht="30" x14ac:dyDescent="0.25">
      <c r="C2" s="14" t="s">
        <v>20</v>
      </c>
      <c r="D2" s="8">
        <v>400000</v>
      </c>
      <c r="J2" s="1" t="s">
        <v>25</v>
      </c>
      <c r="K2" s="17" t="s">
        <v>26</v>
      </c>
    </row>
    <row r="3" spans="2:11" ht="30" x14ac:dyDescent="0.25">
      <c r="C3" s="14" t="s">
        <v>21</v>
      </c>
      <c r="D3" s="6">
        <v>1.2999999999999999E-2</v>
      </c>
      <c r="J3" s="1" t="s">
        <v>27</v>
      </c>
      <c r="K3" s="17" t="s">
        <v>28</v>
      </c>
    </row>
    <row r="4" spans="2:11" x14ac:dyDescent="0.25">
      <c r="C4" s="13" t="s">
        <v>11</v>
      </c>
      <c r="D4" s="1">
        <v>40</v>
      </c>
    </row>
    <row r="5" spans="2:11" ht="30" x14ac:dyDescent="0.25">
      <c r="C5" s="14" t="s">
        <v>19</v>
      </c>
      <c r="D5" s="9">
        <f>ABS(PMT(D3,D4,D2)/12)</f>
        <v>1073.979300367899</v>
      </c>
    </row>
    <row r="7" spans="2:11" ht="30" x14ac:dyDescent="0.25">
      <c r="B7" s="15" t="s">
        <v>13</v>
      </c>
      <c r="C7" s="15" t="s">
        <v>10</v>
      </c>
      <c r="D7" s="15" t="s">
        <v>14</v>
      </c>
      <c r="E7" s="15" t="s">
        <v>15</v>
      </c>
      <c r="F7" s="16" t="s">
        <v>22</v>
      </c>
      <c r="G7" s="16" t="s">
        <v>23</v>
      </c>
      <c r="H7" s="15" t="s">
        <v>16</v>
      </c>
    </row>
    <row r="8" spans="2:11" x14ac:dyDescent="0.25">
      <c r="B8" s="11">
        <v>1</v>
      </c>
      <c r="C8" s="10">
        <f t="shared" ref="C8:C71" si="0">IF(B8&lt;&gt;"",PMT($D$3,$D$4,$D$2)/12,"")</f>
        <v>-1073.979300367899</v>
      </c>
      <c r="D8" s="10">
        <f t="shared" ref="D8:D71" si="1">IF($D$5&lt;H8,-C8-E8,H8)</f>
        <v>640.64596703456573</v>
      </c>
      <c r="E8" s="10">
        <f t="shared" ref="E8:E71" si="2">($D$3/12)*H8</f>
        <v>433.33333333333331</v>
      </c>
      <c r="F8" s="10"/>
      <c r="G8" s="10">
        <f>SUM($E$8:E8)</f>
        <v>433.33333333333331</v>
      </c>
      <c r="H8" s="8">
        <f>D2-F8</f>
        <v>400000</v>
      </c>
    </row>
    <row r="9" spans="2:11" x14ac:dyDescent="0.25">
      <c r="B9" s="11">
        <f t="shared" ref="B9:B72" si="3">IF(B8&gt;=($D$4*12),"",B8+1)</f>
        <v>2</v>
      </c>
      <c r="C9" s="10">
        <f t="shared" si="0"/>
        <v>-1073.979300367899</v>
      </c>
      <c r="D9" s="10">
        <f t="shared" si="1"/>
        <v>641.34000016551977</v>
      </c>
      <c r="E9" s="10">
        <f t="shared" si="2"/>
        <v>432.63930020237922</v>
      </c>
      <c r="F9" s="10">
        <v>500</v>
      </c>
      <c r="G9" s="10">
        <f>SUM($E$8:E9)</f>
        <v>865.97263353571248</v>
      </c>
      <c r="H9" s="10">
        <f>H8-D8-F8</f>
        <v>399359.35403296544</v>
      </c>
    </row>
    <row r="10" spans="2:11" x14ac:dyDescent="0.25">
      <c r="B10" s="11">
        <f t="shared" si="3"/>
        <v>3</v>
      </c>
      <c r="C10" s="10">
        <f t="shared" si="0"/>
        <v>-1073.979300367899</v>
      </c>
      <c r="D10" s="10">
        <f t="shared" si="1"/>
        <v>642.57645183236582</v>
      </c>
      <c r="E10" s="10">
        <f t="shared" si="2"/>
        <v>431.40284853553322</v>
      </c>
      <c r="F10" s="10"/>
      <c r="G10" s="10">
        <f>SUM($E$8:E10)</f>
        <v>1297.3754820712456</v>
      </c>
      <c r="H10" s="10">
        <f t="shared" ref="H10:H73" si="4">H9-D9-F9</f>
        <v>398218.01403279993</v>
      </c>
    </row>
    <row r="11" spans="2:11" x14ac:dyDescent="0.25">
      <c r="B11" s="11">
        <f t="shared" si="3"/>
        <v>4</v>
      </c>
      <c r="C11" s="10">
        <f t="shared" si="0"/>
        <v>-1073.979300367899</v>
      </c>
      <c r="D11" s="10">
        <f t="shared" si="1"/>
        <v>643.27257632185081</v>
      </c>
      <c r="E11" s="10">
        <f t="shared" si="2"/>
        <v>430.70672404604818</v>
      </c>
      <c r="F11" s="10"/>
      <c r="G11" s="10">
        <f>SUM($E$8:E11)</f>
        <v>1728.0822061172939</v>
      </c>
      <c r="H11" s="10">
        <f t="shared" si="4"/>
        <v>397575.43758096755</v>
      </c>
    </row>
    <row r="12" spans="2:11" x14ac:dyDescent="0.25">
      <c r="B12" s="11">
        <f t="shared" si="3"/>
        <v>5</v>
      </c>
      <c r="C12" s="10">
        <f t="shared" si="0"/>
        <v>-1073.979300367899</v>
      </c>
      <c r="D12" s="10">
        <f t="shared" si="1"/>
        <v>643.96945494619945</v>
      </c>
      <c r="E12" s="10">
        <f t="shared" si="2"/>
        <v>430.00984542169948</v>
      </c>
      <c r="F12" s="10"/>
      <c r="G12" s="10">
        <f>SUM($E$8:E12)</f>
        <v>2158.0920515389935</v>
      </c>
      <c r="H12" s="10">
        <f t="shared" si="4"/>
        <v>396932.16500464571</v>
      </c>
    </row>
    <row r="13" spans="2:11" x14ac:dyDescent="0.25">
      <c r="B13" s="11">
        <f t="shared" si="3"/>
        <v>6</v>
      </c>
      <c r="C13" s="10">
        <f t="shared" si="0"/>
        <v>-1073.979300367899</v>
      </c>
      <c r="D13" s="10">
        <f t="shared" si="1"/>
        <v>644.66708852239117</v>
      </c>
      <c r="E13" s="10">
        <f t="shared" si="2"/>
        <v>429.31221184550782</v>
      </c>
      <c r="F13" s="10"/>
      <c r="G13" s="10">
        <f>SUM($E$8:E13)</f>
        <v>2587.4042633845011</v>
      </c>
      <c r="H13" s="10">
        <f t="shared" si="4"/>
        <v>396288.19554969954</v>
      </c>
    </row>
    <row r="14" spans="2:11" x14ac:dyDescent="0.25">
      <c r="B14" s="11">
        <f t="shared" si="3"/>
        <v>7</v>
      </c>
      <c r="C14" s="10">
        <f t="shared" si="0"/>
        <v>-1073.979300367899</v>
      </c>
      <c r="D14" s="10">
        <f t="shared" si="1"/>
        <v>645.36547786829044</v>
      </c>
      <c r="E14" s="10">
        <f t="shared" si="2"/>
        <v>428.61382249960855</v>
      </c>
      <c r="F14" s="10">
        <v>500</v>
      </c>
      <c r="G14" s="10">
        <f>SUM($E$8:E14)</f>
        <v>3016.0180858841095</v>
      </c>
      <c r="H14" s="10">
        <f t="shared" si="4"/>
        <v>395643.52846117713</v>
      </c>
    </row>
    <row r="15" spans="2:11" x14ac:dyDescent="0.25">
      <c r="B15" s="11">
        <f t="shared" si="3"/>
        <v>8</v>
      </c>
      <c r="C15" s="10">
        <f t="shared" si="0"/>
        <v>-1073.979300367899</v>
      </c>
      <c r="D15" s="10">
        <f t="shared" si="1"/>
        <v>646.60629046931444</v>
      </c>
      <c r="E15" s="10">
        <f t="shared" si="2"/>
        <v>427.37300989858454</v>
      </c>
      <c r="F15" s="10"/>
      <c r="G15" s="10">
        <f>SUM($E$8:E15)</f>
        <v>3443.3910957826938</v>
      </c>
      <c r="H15" s="10">
        <f t="shared" si="4"/>
        <v>394498.16298330884</v>
      </c>
    </row>
    <row r="16" spans="2:11" x14ac:dyDescent="0.25">
      <c r="B16" s="11">
        <f t="shared" si="3"/>
        <v>9</v>
      </c>
      <c r="C16" s="10">
        <f t="shared" si="0"/>
        <v>-1073.979300367899</v>
      </c>
      <c r="D16" s="10">
        <f t="shared" si="1"/>
        <v>647.30678061732283</v>
      </c>
      <c r="E16" s="10">
        <f t="shared" si="2"/>
        <v>426.67251975057616</v>
      </c>
      <c r="F16" s="10"/>
      <c r="G16" s="10">
        <f>SUM($E$8:E16)</f>
        <v>3870.06361553327</v>
      </c>
      <c r="H16" s="10">
        <f t="shared" si="4"/>
        <v>393851.55669283954</v>
      </c>
    </row>
    <row r="17" spans="2:8" x14ac:dyDescent="0.25">
      <c r="B17" s="11">
        <f t="shared" si="3"/>
        <v>10</v>
      </c>
      <c r="C17" s="10">
        <f t="shared" si="0"/>
        <v>-1073.979300367899</v>
      </c>
      <c r="D17" s="10">
        <f t="shared" si="1"/>
        <v>648.00802962965827</v>
      </c>
      <c r="E17" s="10">
        <f t="shared" si="2"/>
        <v>425.97127073824072</v>
      </c>
      <c r="F17" s="10"/>
      <c r="G17" s="10">
        <f>SUM($E$8:E17)</f>
        <v>4296.0348862715109</v>
      </c>
      <c r="H17" s="10">
        <f t="shared" si="4"/>
        <v>393204.24991222221</v>
      </c>
    </row>
    <row r="18" spans="2:8" x14ac:dyDescent="0.25">
      <c r="B18" s="11">
        <f t="shared" si="3"/>
        <v>11</v>
      </c>
      <c r="C18" s="10">
        <f t="shared" si="0"/>
        <v>-1073.979300367899</v>
      </c>
      <c r="D18" s="10">
        <f t="shared" si="1"/>
        <v>648.71003832842371</v>
      </c>
      <c r="E18" s="10">
        <f t="shared" si="2"/>
        <v>425.26926203947522</v>
      </c>
      <c r="F18" s="10"/>
      <c r="G18" s="10">
        <f>SUM($E$8:E18)</f>
        <v>4721.3041483109864</v>
      </c>
      <c r="H18" s="10">
        <f t="shared" si="4"/>
        <v>392556.24188259256</v>
      </c>
    </row>
    <row r="19" spans="2:8" x14ac:dyDescent="0.25">
      <c r="B19" s="11">
        <f t="shared" si="3"/>
        <v>12</v>
      </c>
      <c r="C19" s="10">
        <f t="shared" si="0"/>
        <v>-1073.979300367899</v>
      </c>
      <c r="D19" s="10">
        <f t="shared" si="1"/>
        <v>649.41280753661295</v>
      </c>
      <c r="E19" s="10">
        <f t="shared" si="2"/>
        <v>424.5664928312861</v>
      </c>
      <c r="F19" s="10"/>
      <c r="G19" s="10">
        <f>SUM($E$8:E19)</f>
        <v>5145.8706411422727</v>
      </c>
      <c r="H19" s="10">
        <f t="shared" si="4"/>
        <v>391907.53184426413</v>
      </c>
    </row>
    <row r="20" spans="2:8" x14ac:dyDescent="0.25">
      <c r="B20" s="11">
        <f t="shared" si="3"/>
        <v>13</v>
      </c>
      <c r="C20" s="10">
        <f t="shared" si="0"/>
        <v>-1073.979300367899</v>
      </c>
      <c r="D20" s="10">
        <f t="shared" si="1"/>
        <v>650.11633807811086</v>
      </c>
      <c r="E20" s="10">
        <f t="shared" si="2"/>
        <v>423.86296228978813</v>
      </c>
      <c r="F20" s="10"/>
      <c r="G20" s="10">
        <f>SUM($E$8:E20)</f>
        <v>5569.7336034320606</v>
      </c>
      <c r="H20" s="10">
        <f t="shared" si="4"/>
        <v>391258.11903672753</v>
      </c>
    </row>
    <row r="21" spans="2:8" x14ac:dyDescent="0.25">
      <c r="B21" s="11">
        <f t="shared" si="3"/>
        <v>14</v>
      </c>
      <c r="C21" s="10">
        <f t="shared" si="0"/>
        <v>-1073.979300367899</v>
      </c>
      <c r="D21" s="10">
        <f t="shared" si="1"/>
        <v>650.82063077769544</v>
      </c>
      <c r="E21" s="10">
        <f t="shared" si="2"/>
        <v>423.15866959020354</v>
      </c>
      <c r="F21" s="10"/>
      <c r="G21" s="10">
        <f>SUM($E$8:E21)</f>
        <v>5992.8922730222639</v>
      </c>
      <c r="H21" s="10">
        <f t="shared" si="4"/>
        <v>390608.00269864942</v>
      </c>
    </row>
    <row r="22" spans="2:8" x14ac:dyDescent="0.25">
      <c r="B22" s="11">
        <f t="shared" si="3"/>
        <v>15</v>
      </c>
      <c r="C22" s="10">
        <f t="shared" si="0"/>
        <v>-1073.979300367899</v>
      </c>
      <c r="D22" s="10">
        <f t="shared" si="1"/>
        <v>651.52568646103794</v>
      </c>
      <c r="E22" s="10">
        <f t="shared" si="2"/>
        <v>422.45361390686105</v>
      </c>
      <c r="F22" s="10"/>
      <c r="G22" s="10">
        <f>SUM($E$8:E22)</f>
        <v>6415.3458869291253</v>
      </c>
      <c r="H22" s="10">
        <f t="shared" si="4"/>
        <v>389957.18206787173</v>
      </c>
    </row>
    <row r="23" spans="2:8" x14ac:dyDescent="0.25">
      <c r="B23" s="11">
        <f t="shared" si="3"/>
        <v>16</v>
      </c>
      <c r="C23" s="10">
        <f t="shared" si="0"/>
        <v>-1073.979300367899</v>
      </c>
      <c r="D23" s="10">
        <f t="shared" si="1"/>
        <v>652.23150595470406</v>
      </c>
      <c r="E23" s="10">
        <f t="shared" si="2"/>
        <v>421.74779441319492</v>
      </c>
      <c r="F23" s="10"/>
      <c r="G23" s="10">
        <f>SUM($E$8:E23)</f>
        <v>6837.0936813423205</v>
      </c>
      <c r="H23" s="10">
        <f t="shared" si="4"/>
        <v>389305.65638141072</v>
      </c>
    </row>
    <row r="24" spans="2:8" x14ac:dyDescent="0.25">
      <c r="B24" s="11">
        <f t="shared" si="3"/>
        <v>17</v>
      </c>
      <c r="C24" s="10">
        <f t="shared" si="0"/>
        <v>-1073.979300367899</v>
      </c>
      <c r="D24" s="10">
        <f t="shared" si="1"/>
        <v>652.93809008615494</v>
      </c>
      <c r="E24" s="10">
        <f t="shared" si="2"/>
        <v>421.04121028174399</v>
      </c>
      <c r="F24" s="10"/>
      <c r="G24" s="10">
        <f>SUM($E$8:E24)</f>
        <v>7258.134891624064</v>
      </c>
      <c r="H24" s="10">
        <f t="shared" si="4"/>
        <v>388653.42487545602</v>
      </c>
    </row>
    <row r="25" spans="2:8" x14ac:dyDescent="0.25">
      <c r="B25" s="11">
        <f t="shared" si="3"/>
        <v>18</v>
      </c>
      <c r="C25" s="10">
        <f t="shared" si="0"/>
        <v>-1073.979300367899</v>
      </c>
      <c r="D25" s="10">
        <f t="shared" si="1"/>
        <v>653.64543968374824</v>
      </c>
      <c r="E25" s="10">
        <f t="shared" si="2"/>
        <v>420.33386068415069</v>
      </c>
      <c r="F25" s="10"/>
      <c r="G25" s="10">
        <f>SUM($E$8:E25)</f>
        <v>7678.4687523082148</v>
      </c>
      <c r="H25" s="10">
        <f t="shared" si="4"/>
        <v>388000.48678536987</v>
      </c>
    </row>
    <row r="26" spans="2:8" x14ac:dyDescent="0.25">
      <c r="B26" s="11">
        <f t="shared" si="3"/>
        <v>19</v>
      </c>
      <c r="C26" s="10">
        <f t="shared" si="0"/>
        <v>-1073.979300367899</v>
      </c>
      <c r="D26" s="10">
        <f t="shared" si="1"/>
        <v>654.35355557673904</v>
      </c>
      <c r="E26" s="10">
        <f t="shared" si="2"/>
        <v>419.62574479115995</v>
      </c>
      <c r="F26" s="10"/>
      <c r="G26" s="10">
        <f>SUM($E$8:E26)</f>
        <v>8098.0944970993751</v>
      </c>
      <c r="H26" s="10">
        <f t="shared" si="4"/>
        <v>387346.84134568612</v>
      </c>
    </row>
    <row r="27" spans="2:8" x14ac:dyDescent="0.25">
      <c r="B27" s="11">
        <f t="shared" si="3"/>
        <v>20</v>
      </c>
      <c r="C27" s="10">
        <f t="shared" si="0"/>
        <v>-1073.979300367899</v>
      </c>
      <c r="D27" s="10">
        <f t="shared" si="1"/>
        <v>655.06243859528058</v>
      </c>
      <c r="E27" s="10">
        <f t="shared" si="2"/>
        <v>418.91686177261846</v>
      </c>
      <c r="F27" s="10"/>
      <c r="G27" s="10">
        <f>SUM($E$8:E27)</f>
        <v>8517.0113588719942</v>
      </c>
      <c r="H27" s="10">
        <f t="shared" si="4"/>
        <v>386692.48779010936</v>
      </c>
    </row>
    <row r="28" spans="2:8" x14ac:dyDescent="0.25">
      <c r="B28" s="11">
        <f t="shared" si="3"/>
        <v>21</v>
      </c>
      <c r="C28" s="10">
        <f t="shared" si="0"/>
        <v>-1073.979300367899</v>
      </c>
      <c r="D28" s="10">
        <f t="shared" si="1"/>
        <v>655.77208957042535</v>
      </c>
      <c r="E28" s="10">
        <f t="shared" si="2"/>
        <v>418.20721079747358</v>
      </c>
      <c r="F28" s="10"/>
      <c r="G28" s="10">
        <f>SUM($E$8:E28)</f>
        <v>8935.2185696694669</v>
      </c>
      <c r="H28" s="10">
        <f t="shared" si="4"/>
        <v>386037.42535151407</v>
      </c>
    </row>
    <row r="29" spans="2:8" x14ac:dyDescent="0.25">
      <c r="B29" s="11">
        <f t="shared" si="3"/>
        <v>22</v>
      </c>
      <c r="C29" s="10">
        <f t="shared" si="0"/>
        <v>-1073.979300367899</v>
      </c>
      <c r="D29" s="10">
        <f t="shared" si="1"/>
        <v>656.48250933412669</v>
      </c>
      <c r="E29" s="10">
        <f t="shared" si="2"/>
        <v>417.4967910337723</v>
      </c>
      <c r="F29" s="10"/>
      <c r="G29" s="10">
        <f>SUM($E$8:E29)</f>
        <v>9352.7153607032396</v>
      </c>
      <c r="H29" s="10">
        <f t="shared" si="4"/>
        <v>385381.65326194366</v>
      </c>
    </row>
    <row r="30" spans="2:8" x14ac:dyDescent="0.25">
      <c r="B30" s="11">
        <f t="shared" si="3"/>
        <v>23</v>
      </c>
      <c r="C30" s="10">
        <f t="shared" si="0"/>
        <v>-1073.979300367899</v>
      </c>
      <c r="D30" s="10">
        <f t="shared" si="1"/>
        <v>657.19369871923868</v>
      </c>
      <c r="E30" s="10">
        <f t="shared" si="2"/>
        <v>416.78560164866036</v>
      </c>
      <c r="F30" s="10"/>
      <c r="G30" s="10">
        <f>SUM($E$8:E30)</f>
        <v>9769.5009623518999</v>
      </c>
      <c r="H30" s="10">
        <f t="shared" si="4"/>
        <v>384725.17075260956</v>
      </c>
    </row>
    <row r="31" spans="2:8" x14ac:dyDescent="0.25">
      <c r="B31" s="11">
        <f t="shared" si="3"/>
        <v>24</v>
      </c>
      <c r="C31" s="10">
        <f t="shared" si="0"/>
        <v>-1073.979300367899</v>
      </c>
      <c r="D31" s="10">
        <f t="shared" si="1"/>
        <v>657.90565855951786</v>
      </c>
      <c r="E31" s="10">
        <f t="shared" si="2"/>
        <v>416.07364180838113</v>
      </c>
      <c r="F31" s="10"/>
      <c r="G31" s="10">
        <f>SUM($E$8:E31)</f>
        <v>10185.574604160282</v>
      </c>
      <c r="H31" s="10">
        <f t="shared" si="4"/>
        <v>384067.9770538903</v>
      </c>
    </row>
    <row r="32" spans="2:8" x14ac:dyDescent="0.25">
      <c r="B32" s="11">
        <f t="shared" si="3"/>
        <v>25</v>
      </c>
      <c r="C32" s="10">
        <f t="shared" si="0"/>
        <v>-1073.979300367899</v>
      </c>
      <c r="D32" s="10">
        <f t="shared" si="1"/>
        <v>658.618389689624</v>
      </c>
      <c r="E32" s="10">
        <f t="shared" si="2"/>
        <v>415.36091067827499</v>
      </c>
      <c r="F32" s="10"/>
      <c r="G32" s="10">
        <f>SUM($E$8:E32)</f>
        <v>10600.935514838557</v>
      </c>
      <c r="H32" s="10">
        <f t="shared" si="4"/>
        <v>383410.07139533077</v>
      </c>
    </row>
    <row r="33" spans="2:8" x14ac:dyDescent="0.25">
      <c r="B33" s="11">
        <f t="shared" si="3"/>
        <v>26</v>
      </c>
      <c r="C33" s="10">
        <f t="shared" si="0"/>
        <v>-1073.979300367899</v>
      </c>
      <c r="D33" s="10">
        <f t="shared" si="1"/>
        <v>659.33189294512113</v>
      </c>
      <c r="E33" s="10">
        <f t="shared" si="2"/>
        <v>414.64740742277792</v>
      </c>
      <c r="F33" s="10"/>
      <c r="G33" s="10">
        <f>SUM($E$8:E33)</f>
        <v>11015.582922261334</v>
      </c>
      <c r="H33" s="10">
        <f t="shared" si="4"/>
        <v>382751.45300564117</v>
      </c>
    </row>
    <row r="34" spans="2:8" x14ac:dyDescent="0.25">
      <c r="B34" s="11">
        <f t="shared" si="3"/>
        <v>27</v>
      </c>
      <c r="C34" s="10">
        <f t="shared" si="0"/>
        <v>-1073.979300367899</v>
      </c>
      <c r="D34" s="10">
        <f t="shared" si="1"/>
        <v>660.04616916247824</v>
      </c>
      <c r="E34" s="10">
        <f t="shared" si="2"/>
        <v>413.93313120542075</v>
      </c>
      <c r="F34" s="10"/>
      <c r="G34" s="10">
        <f>SUM($E$8:E34)</f>
        <v>11429.516053466754</v>
      </c>
      <c r="H34" s="10">
        <f t="shared" si="4"/>
        <v>382092.12111269607</v>
      </c>
    </row>
    <row r="35" spans="2:8" x14ac:dyDescent="0.25">
      <c r="B35" s="11">
        <f t="shared" si="3"/>
        <v>28</v>
      </c>
      <c r="C35" s="10">
        <f t="shared" si="0"/>
        <v>-1073.979300367899</v>
      </c>
      <c r="D35" s="10">
        <f t="shared" si="1"/>
        <v>660.76121917907096</v>
      </c>
      <c r="E35" s="10">
        <f t="shared" si="2"/>
        <v>413.21808118882802</v>
      </c>
      <c r="F35" s="10"/>
      <c r="G35" s="10">
        <f>SUM($E$8:E35)</f>
        <v>11842.734134655582</v>
      </c>
      <c r="H35" s="10">
        <f t="shared" si="4"/>
        <v>381432.07494353357</v>
      </c>
    </row>
    <row r="36" spans="2:8" x14ac:dyDescent="0.25">
      <c r="B36" s="11">
        <f t="shared" si="3"/>
        <v>29</v>
      </c>
      <c r="C36" s="10">
        <f t="shared" si="0"/>
        <v>-1073.979300367899</v>
      </c>
      <c r="D36" s="10">
        <f t="shared" si="1"/>
        <v>661.4770438331816</v>
      </c>
      <c r="E36" s="10">
        <f t="shared" si="2"/>
        <v>412.50225653471733</v>
      </c>
      <c r="F36" s="10"/>
      <c r="G36" s="10">
        <f>SUM($E$8:E36)</f>
        <v>12255.236391190299</v>
      </c>
      <c r="H36" s="10">
        <f t="shared" si="4"/>
        <v>380771.31372435449</v>
      </c>
    </row>
    <row r="37" spans="2:8" x14ac:dyDescent="0.25">
      <c r="B37" s="11">
        <f t="shared" si="3"/>
        <v>30</v>
      </c>
      <c r="C37" s="10">
        <f t="shared" si="0"/>
        <v>-1073.979300367899</v>
      </c>
      <c r="D37" s="10">
        <f t="shared" si="1"/>
        <v>662.1936439640009</v>
      </c>
      <c r="E37" s="10">
        <f t="shared" si="2"/>
        <v>411.78565640389809</v>
      </c>
      <c r="F37" s="10"/>
      <c r="G37" s="10">
        <f>SUM($E$8:E37)</f>
        <v>12667.022047594197</v>
      </c>
      <c r="H37" s="10">
        <f t="shared" si="4"/>
        <v>380109.83668052132</v>
      </c>
    </row>
    <row r="38" spans="2:8" x14ac:dyDescent="0.25">
      <c r="B38" s="11">
        <f t="shared" si="3"/>
        <v>31</v>
      </c>
      <c r="C38" s="10">
        <f t="shared" si="0"/>
        <v>-1073.979300367899</v>
      </c>
      <c r="D38" s="10">
        <f t="shared" si="1"/>
        <v>662.91102041162867</v>
      </c>
      <c r="E38" s="10">
        <f t="shared" si="2"/>
        <v>411.06827995627037</v>
      </c>
      <c r="F38" s="10"/>
      <c r="G38" s="10">
        <f>SUM($E$8:E38)</f>
        <v>13078.090327550468</v>
      </c>
      <c r="H38" s="10">
        <f t="shared" si="4"/>
        <v>379447.6430365573</v>
      </c>
    </row>
    <row r="39" spans="2:8" x14ac:dyDescent="0.25">
      <c r="B39" s="11">
        <f t="shared" si="3"/>
        <v>32</v>
      </c>
      <c r="C39" s="10">
        <f t="shared" si="0"/>
        <v>-1073.979300367899</v>
      </c>
      <c r="D39" s="10">
        <f t="shared" si="1"/>
        <v>663.62917401707455</v>
      </c>
      <c r="E39" s="10">
        <f t="shared" si="2"/>
        <v>410.35012635082444</v>
      </c>
      <c r="F39" s="10"/>
      <c r="G39" s="10">
        <f>SUM($E$8:E39)</f>
        <v>13488.440453901292</v>
      </c>
      <c r="H39" s="10">
        <f t="shared" si="4"/>
        <v>378784.73201614566</v>
      </c>
    </row>
    <row r="40" spans="2:8" x14ac:dyDescent="0.25">
      <c r="B40" s="11">
        <f t="shared" si="3"/>
        <v>33</v>
      </c>
      <c r="C40" s="10">
        <f t="shared" si="0"/>
        <v>-1073.979300367899</v>
      </c>
      <c r="D40" s="10">
        <f t="shared" si="1"/>
        <v>664.34810562225971</v>
      </c>
      <c r="E40" s="10">
        <f t="shared" si="2"/>
        <v>409.63119474563928</v>
      </c>
      <c r="F40" s="10"/>
      <c r="G40" s="10">
        <f>SUM($E$8:E40)</f>
        <v>13898.071648646932</v>
      </c>
      <c r="H40" s="10">
        <f t="shared" si="4"/>
        <v>378121.1028421286</v>
      </c>
    </row>
    <row r="41" spans="2:8" x14ac:dyDescent="0.25">
      <c r="B41" s="11">
        <f t="shared" si="3"/>
        <v>34</v>
      </c>
      <c r="C41" s="10">
        <f t="shared" si="0"/>
        <v>-1073.979300367899</v>
      </c>
      <c r="D41" s="10">
        <f t="shared" si="1"/>
        <v>665.06781607001722</v>
      </c>
      <c r="E41" s="10">
        <f t="shared" si="2"/>
        <v>408.91148429788183</v>
      </c>
      <c r="F41" s="10"/>
      <c r="G41" s="10">
        <f>SUM($E$8:E41)</f>
        <v>14306.983132944813</v>
      </c>
      <c r="H41" s="10">
        <f t="shared" si="4"/>
        <v>377456.75473650632</v>
      </c>
    </row>
    <row r="42" spans="2:8" x14ac:dyDescent="0.25">
      <c r="B42" s="11">
        <f t="shared" si="3"/>
        <v>35</v>
      </c>
      <c r="C42" s="10">
        <f t="shared" si="0"/>
        <v>-1073.979300367899</v>
      </c>
      <c r="D42" s="10">
        <f t="shared" si="1"/>
        <v>665.78830620409303</v>
      </c>
      <c r="E42" s="10">
        <f t="shared" si="2"/>
        <v>408.19099416380601</v>
      </c>
      <c r="F42" s="10"/>
      <c r="G42" s="10">
        <f>SUM($E$8:E42)</f>
        <v>14715.174127108619</v>
      </c>
      <c r="H42" s="10">
        <f t="shared" si="4"/>
        <v>376791.68692043633</v>
      </c>
    </row>
    <row r="43" spans="2:8" x14ac:dyDescent="0.25">
      <c r="B43" s="11">
        <f t="shared" si="3"/>
        <v>36</v>
      </c>
      <c r="C43" s="10">
        <f t="shared" si="0"/>
        <v>-1073.979300367899</v>
      </c>
      <c r="D43" s="10">
        <f t="shared" si="1"/>
        <v>666.50957686914739</v>
      </c>
      <c r="E43" s="10">
        <f t="shared" si="2"/>
        <v>407.46972349875159</v>
      </c>
      <c r="F43" s="10"/>
      <c r="G43" s="10">
        <f>SUM($E$8:E43)</f>
        <v>15122.643850607372</v>
      </c>
      <c r="H43" s="10">
        <f t="shared" si="4"/>
        <v>376125.89861423225</v>
      </c>
    </row>
    <row r="44" spans="2:8" x14ac:dyDescent="0.25">
      <c r="B44" s="11">
        <f t="shared" si="3"/>
        <v>37</v>
      </c>
      <c r="C44" s="10">
        <f t="shared" si="0"/>
        <v>-1073.979300367899</v>
      </c>
      <c r="D44" s="10">
        <f t="shared" si="1"/>
        <v>667.2316289107556</v>
      </c>
      <c r="E44" s="10">
        <f t="shared" si="2"/>
        <v>406.74767145714338</v>
      </c>
      <c r="F44" s="10"/>
      <c r="G44" s="10">
        <f>SUM($E$8:E44)</f>
        <v>15529.391522064516</v>
      </c>
      <c r="H44" s="10">
        <f t="shared" si="4"/>
        <v>375459.38903736311</v>
      </c>
    </row>
    <row r="45" spans="2:8" x14ac:dyDescent="0.25">
      <c r="B45" s="11">
        <f t="shared" si="3"/>
        <v>38</v>
      </c>
      <c r="C45" s="10">
        <f t="shared" si="0"/>
        <v>-1073.979300367899</v>
      </c>
      <c r="D45" s="10">
        <f t="shared" si="1"/>
        <v>667.95446317540893</v>
      </c>
      <c r="E45" s="10">
        <f t="shared" si="2"/>
        <v>406.02483719249005</v>
      </c>
      <c r="F45" s="10"/>
      <c r="G45" s="10">
        <f>SUM($E$8:E45)</f>
        <v>15935.416359257006</v>
      </c>
      <c r="H45" s="10">
        <f t="shared" si="4"/>
        <v>374792.15740845236</v>
      </c>
    </row>
    <row r="46" spans="2:8" x14ac:dyDescent="0.25">
      <c r="B46" s="11">
        <f t="shared" si="3"/>
        <v>39</v>
      </c>
      <c r="C46" s="10">
        <f t="shared" si="0"/>
        <v>-1073.979300367899</v>
      </c>
      <c r="D46" s="10">
        <f t="shared" si="1"/>
        <v>668.67808051051566</v>
      </c>
      <c r="E46" s="10">
        <f t="shared" si="2"/>
        <v>405.30121985738339</v>
      </c>
      <c r="F46" s="10"/>
      <c r="G46" s="10">
        <f>SUM($E$8:E46)</f>
        <v>16340.717579114389</v>
      </c>
      <c r="H46" s="10">
        <f t="shared" si="4"/>
        <v>374124.20294527698</v>
      </c>
    </row>
    <row r="47" spans="2:8" x14ac:dyDescent="0.25">
      <c r="B47" s="11">
        <f t="shared" si="3"/>
        <v>40</v>
      </c>
      <c r="C47" s="10">
        <f t="shared" si="0"/>
        <v>-1073.979300367899</v>
      </c>
      <c r="D47" s="10">
        <f t="shared" si="1"/>
        <v>669.40248176440195</v>
      </c>
      <c r="E47" s="10">
        <f t="shared" si="2"/>
        <v>404.57681860349697</v>
      </c>
      <c r="F47" s="10"/>
      <c r="G47" s="10">
        <f>SUM($E$8:E47)</f>
        <v>16745.294397717887</v>
      </c>
      <c r="H47" s="10">
        <f t="shared" si="4"/>
        <v>373455.52486476646</v>
      </c>
    </row>
    <row r="48" spans="2:8" x14ac:dyDescent="0.25">
      <c r="B48" s="11">
        <f t="shared" si="3"/>
        <v>41</v>
      </c>
      <c r="C48" s="10">
        <f t="shared" si="0"/>
        <v>-1073.979300367899</v>
      </c>
      <c r="D48" s="10">
        <f t="shared" si="1"/>
        <v>670.1276677863134</v>
      </c>
      <c r="E48" s="10">
        <f t="shared" si="2"/>
        <v>403.85163258158559</v>
      </c>
      <c r="F48" s="10"/>
      <c r="G48" s="10">
        <f>SUM($E$8:E48)</f>
        <v>17149.146030299475</v>
      </c>
      <c r="H48" s="10">
        <f t="shared" si="4"/>
        <v>372786.12238300208</v>
      </c>
    </row>
    <row r="49" spans="2:8" x14ac:dyDescent="0.25">
      <c r="B49" s="11">
        <f t="shared" si="3"/>
        <v>42</v>
      </c>
      <c r="C49" s="10">
        <f t="shared" si="0"/>
        <v>-1073.979300367899</v>
      </c>
      <c r="D49" s="10">
        <f t="shared" si="1"/>
        <v>670.85363942641527</v>
      </c>
      <c r="E49" s="10">
        <f t="shared" si="2"/>
        <v>403.12566094148372</v>
      </c>
      <c r="F49" s="10"/>
      <c r="G49" s="10">
        <f>SUM($E$8:E49)</f>
        <v>17552.27169124096</v>
      </c>
      <c r="H49" s="10">
        <f t="shared" si="4"/>
        <v>372115.99471521575</v>
      </c>
    </row>
    <row r="50" spans="2:8" x14ac:dyDescent="0.25">
      <c r="B50" s="11">
        <f t="shared" si="3"/>
        <v>43</v>
      </c>
      <c r="C50" s="10">
        <f t="shared" si="0"/>
        <v>-1073.979300367899</v>
      </c>
      <c r="D50" s="10">
        <f t="shared" si="1"/>
        <v>671.58039753579396</v>
      </c>
      <c r="E50" s="10">
        <f t="shared" si="2"/>
        <v>402.39890283210508</v>
      </c>
      <c r="F50" s="10"/>
      <c r="G50" s="10">
        <f>SUM($E$8:E50)</f>
        <v>17954.670594073064</v>
      </c>
      <c r="H50" s="10">
        <f t="shared" si="4"/>
        <v>371445.14107578935</v>
      </c>
    </row>
    <row r="51" spans="2:8" x14ac:dyDescent="0.25">
      <c r="B51" s="11">
        <f t="shared" si="3"/>
        <v>44</v>
      </c>
      <c r="C51" s="10">
        <f t="shared" si="0"/>
        <v>-1073.979300367899</v>
      </c>
      <c r="D51" s="10">
        <f t="shared" si="1"/>
        <v>672.30794296645763</v>
      </c>
      <c r="E51" s="10">
        <f t="shared" si="2"/>
        <v>401.6713574014413</v>
      </c>
      <c r="F51" s="10"/>
      <c r="G51" s="10">
        <f>SUM($E$8:E51)</f>
        <v>18356.341951474507</v>
      </c>
      <c r="H51" s="10">
        <f t="shared" si="4"/>
        <v>370773.56067825353</v>
      </c>
    </row>
    <row r="52" spans="2:8" x14ac:dyDescent="0.25">
      <c r="B52" s="11">
        <f t="shared" si="3"/>
        <v>45</v>
      </c>
      <c r="C52" s="10">
        <f t="shared" si="0"/>
        <v>-1073.979300367899</v>
      </c>
      <c r="D52" s="10">
        <f t="shared" si="1"/>
        <v>673.03627657133802</v>
      </c>
      <c r="E52" s="10">
        <f t="shared" si="2"/>
        <v>400.94302379656096</v>
      </c>
      <c r="F52" s="10"/>
      <c r="G52" s="10">
        <f>SUM($E$8:E52)</f>
        <v>18757.284975271068</v>
      </c>
      <c r="H52" s="10">
        <f t="shared" si="4"/>
        <v>370101.25273528707</v>
      </c>
    </row>
    <row r="53" spans="2:8" x14ac:dyDescent="0.25">
      <c r="B53" s="11">
        <f t="shared" si="3"/>
        <v>46</v>
      </c>
      <c r="C53" s="10">
        <f t="shared" si="0"/>
        <v>-1073.979300367899</v>
      </c>
      <c r="D53" s="10">
        <f t="shared" si="1"/>
        <v>673.76539920429036</v>
      </c>
      <c r="E53" s="10">
        <f t="shared" si="2"/>
        <v>400.21390116360868</v>
      </c>
      <c r="F53" s="10"/>
      <c r="G53" s="10">
        <f>SUM($E$8:E53)</f>
        <v>19157.498876434678</v>
      </c>
      <c r="H53" s="10">
        <f t="shared" si="4"/>
        <v>369428.21645871573</v>
      </c>
    </row>
    <row r="54" spans="2:8" x14ac:dyDescent="0.25">
      <c r="B54" s="11">
        <f t="shared" si="3"/>
        <v>47</v>
      </c>
      <c r="C54" s="10">
        <f t="shared" si="0"/>
        <v>-1073.979300367899</v>
      </c>
      <c r="D54" s="10">
        <f t="shared" si="1"/>
        <v>674.49531172009495</v>
      </c>
      <c r="E54" s="10">
        <f t="shared" si="2"/>
        <v>399.48398864780404</v>
      </c>
      <c r="F54" s="10"/>
      <c r="G54" s="10">
        <f>SUM($E$8:E54)</f>
        <v>19556.982865082482</v>
      </c>
      <c r="H54" s="10">
        <f t="shared" si="4"/>
        <v>368754.45105951146</v>
      </c>
    </row>
    <row r="55" spans="2:8" x14ac:dyDescent="0.25">
      <c r="B55" s="11">
        <f t="shared" si="3"/>
        <v>48</v>
      </c>
      <c r="C55" s="10">
        <f t="shared" si="0"/>
        <v>-1073.979300367899</v>
      </c>
      <c r="D55" s="10">
        <f t="shared" si="1"/>
        <v>675.22601497445839</v>
      </c>
      <c r="E55" s="10">
        <f t="shared" si="2"/>
        <v>398.75328539344059</v>
      </c>
      <c r="F55" s="10"/>
      <c r="G55" s="10">
        <f>SUM($E$8:E55)</f>
        <v>19955.736150475921</v>
      </c>
      <c r="H55" s="10">
        <f t="shared" si="4"/>
        <v>368079.95574779133</v>
      </c>
    </row>
    <row r="56" spans="2:8" x14ac:dyDescent="0.25">
      <c r="B56" s="11">
        <f t="shared" si="3"/>
        <v>49</v>
      </c>
      <c r="C56" s="10">
        <f t="shared" si="0"/>
        <v>-1073.979300367899</v>
      </c>
      <c r="D56" s="10">
        <f t="shared" si="1"/>
        <v>675.9575098240141</v>
      </c>
      <c r="E56" s="10">
        <f t="shared" si="2"/>
        <v>398.02179054388489</v>
      </c>
      <c r="F56" s="10"/>
      <c r="G56" s="10">
        <f>SUM($E$8:E56)</f>
        <v>20353.757941019805</v>
      </c>
      <c r="H56" s="10">
        <f t="shared" si="4"/>
        <v>367404.72973281686</v>
      </c>
    </row>
    <row r="57" spans="2:8" x14ac:dyDescent="0.25">
      <c r="B57" s="11">
        <f t="shared" si="3"/>
        <v>50</v>
      </c>
      <c r="C57" s="10">
        <f t="shared" si="0"/>
        <v>-1073.979300367899</v>
      </c>
      <c r="D57" s="10">
        <f t="shared" si="1"/>
        <v>676.68979712632336</v>
      </c>
      <c r="E57" s="10">
        <f t="shared" si="2"/>
        <v>397.28950324157557</v>
      </c>
      <c r="F57" s="10"/>
      <c r="G57" s="10">
        <f>SUM($E$8:E57)</f>
        <v>20751.047444261381</v>
      </c>
      <c r="H57" s="10">
        <f t="shared" si="4"/>
        <v>366728.77222299285</v>
      </c>
    </row>
    <row r="58" spans="2:8" x14ac:dyDescent="0.25">
      <c r="B58" s="11">
        <f t="shared" si="3"/>
        <v>51</v>
      </c>
      <c r="C58" s="10">
        <f t="shared" si="0"/>
        <v>-1073.979300367899</v>
      </c>
      <c r="D58" s="10">
        <f t="shared" si="1"/>
        <v>677.42287773987698</v>
      </c>
      <c r="E58" s="10">
        <f t="shared" si="2"/>
        <v>396.55642262802201</v>
      </c>
      <c r="F58" s="10"/>
      <c r="G58" s="10">
        <f>SUM($E$8:E58)</f>
        <v>21147.603866889403</v>
      </c>
      <c r="H58" s="10">
        <f t="shared" si="4"/>
        <v>366052.08242586651</v>
      </c>
    </row>
    <row r="59" spans="2:8" x14ac:dyDescent="0.25">
      <c r="B59" s="11">
        <f t="shared" si="3"/>
        <v>52</v>
      </c>
      <c r="C59" s="10">
        <f t="shared" si="0"/>
        <v>-1073.979300367899</v>
      </c>
      <c r="D59" s="10">
        <f t="shared" si="1"/>
        <v>678.15675252409517</v>
      </c>
      <c r="E59" s="10">
        <f t="shared" si="2"/>
        <v>395.82254784380382</v>
      </c>
      <c r="F59" s="10"/>
      <c r="G59" s="10">
        <f>SUM($E$8:E59)</f>
        <v>21543.426414733207</v>
      </c>
      <c r="H59" s="10">
        <f t="shared" si="4"/>
        <v>365374.65954812663</v>
      </c>
    </row>
    <row r="60" spans="2:8" x14ac:dyDescent="0.25">
      <c r="B60" s="11">
        <f t="shared" si="3"/>
        <v>53</v>
      </c>
      <c r="C60" s="10">
        <f t="shared" si="0"/>
        <v>-1073.979300367899</v>
      </c>
      <c r="D60" s="10">
        <f t="shared" si="1"/>
        <v>678.89142233932967</v>
      </c>
      <c r="E60" s="10">
        <f t="shared" si="2"/>
        <v>395.08787802856938</v>
      </c>
      <c r="F60" s="10"/>
      <c r="G60" s="10">
        <f>SUM($E$8:E60)</f>
        <v>21938.514292761778</v>
      </c>
      <c r="H60" s="10">
        <f t="shared" si="4"/>
        <v>364696.50279560254</v>
      </c>
    </row>
    <row r="61" spans="2:8" x14ac:dyDescent="0.25">
      <c r="B61" s="11">
        <f t="shared" si="3"/>
        <v>54</v>
      </c>
      <c r="C61" s="10">
        <f t="shared" si="0"/>
        <v>-1073.979300367899</v>
      </c>
      <c r="D61" s="10">
        <f t="shared" si="1"/>
        <v>679.62688804686377</v>
      </c>
      <c r="E61" s="10">
        <f t="shared" si="2"/>
        <v>394.35241232103516</v>
      </c>
      <c r="F61" s="10"/>
      <c r="G61" s="10">
        <f>SUM($E$8:E61)</f>
        <v>22332.866705082812</v>
      </c>
      <c r="H61" s="10">
        <f t="shared" si="4"/>
        <v>364017.61137326324</v>
      </c>
    </row>
    <row r="62" spans="2:8" x14ac:dyDescent="0.25">
      <c r="B62" s="11">
        <f t="shared" si="3"/>
        <v>55</v>
      </c>
      <c r="C62" s="10">
        <f t="shared" si="0"/>
        <v>-1073.979300367899</v>
      </c>
      <c r="D62" s="10">
        <f t="shared" si="1"/>
        <v>680.3631505089146</v>
      </c>
      <c r="E62" s="10">
        <f t="shared" si="2"/>
        <v>393.61614985898439</v>
      </c>
      <c r="F62" s="10"/>
      <c r="G62" s="10">
        <f>SUM($E$8:E62)</f>
        <v>22726.482854941794</v>
      </c>
      <c r="H62" s="10">
        <f t="shared" si="4"/>
        <v>363337.98448521638</v>
      </c>
    </row>
    <row r="63" spans="2:8" x14ac:dyDescent="0.25">
      <c r="B63" s="11">
        <f t="shared" si="3"/>
        <v>56</v>
      </c>
      <c r="C63" s="10">
        <f t="shared" si="0"/>
        <v>-1073.979300367899</v>
      </c>
      <c r="D63" s="10">
        <f t="shared" si="1"/>
        <v>681.10021058863254</v>
      </c>
      <c r="E63" s="10">
        <f t="shared" si="2"/>
        <v>392.87908977926639</v>
      </c>
      <c r="F63" s="10"/>
      <c r="G63" s="10">
        <f>SUM($E$8:E63)</f>
        <v>23119.361944721062</v>
      </c>
      <c r="H63" s="10">
        <f t="shared" si="4"/>
        <v>362657.62133470748</v>
      </c>
    </row>
    <row r="64" spans="2:8" x14ac:dyDescent="0.25">
      <c r="B64" s="11">
        <f t="shared" si="3"/>
        <v>57</v>
      </c>
      <c r="C64" s="10">
        <f t="shared" si="0"/>
        <v>-1073.979300367899</v>
      </c>
      <c r="D64" s="10">
        <f t="shared" si="1"/>
        <v>681.83806915010359</v>
      </c>
      <c r="E64" s="10">
        <f t="shared" si="2"/>
        <v>392.14123121779539</v>
      </c>
      <c r="F64" s="10"/>
      <c r="G64" s="10">
        <f>SUM($E$8:E64)</f>
        <v>23511.503175938858</v>
      </c>
      <c r="H64" s="10">
        <f t="shared" si="4"/>
        <v>361976.52112411882</v>
      </c>
    </row>
    <row r="65" spans="2:8" x14ac:dyDescent="0.25">
      <c r="B65" s="11">
        <f t="shared" si="3"/>
        <v>58</v>
      </c>
      <c r="C65" s="10">
        <f t="shared" si="0"/>
        <v>-1073.979300367899</v>
      </c>
      <c r="D65" s="10">
        <f t="shared" si="1"/>
        <v>682.57672705834955</v>
      </c>
      <c r="E65" s="10">
        <f t="shared" si="2"/>
        <v>391.40257330954944</v>
      </c>
      <c r="F65" s="10"/>
      <c r="G65" s="10">
        <f>SUM($E$8:E65)</f>
        <v>23902.905749248406</v>
      </c>
      <c r="H65" s="10">
        <f t="shared" si="4"/>
        <v>361294.68305496871</v>
      </c>
    </row>
    <row r="66" spans="2:8" x14ac:dyDescent="0.25">
      <c r="B66" s="11">
        <f t="shared" si="3"/>
        <v>59</v>
      </c>
      <c r="C66" s="10">
        <f t="shared" si="0"/>
        <v>-1073.979300367899</v>
      </c>
      <c r="D66" s="10">
        <f t="shared" si="1"/>
        <v>683.31618517932941</v>
      </c>
      <c r="E66" s="10">
        <f t="shared" si="2"/>
        <v>390.66311518856958</v>
      </c>
      <c r="F66" s="10"/>
      <c r="G66" s="10">
        <f>SUM($E$8:E66)</f>
        <v>24293.568864436977</v>
      </c>
      <c r="H66" s="10">
        <f t="shared" si="4"/>
        <v>360612.10632791038</v>
      </c>
    </row>
    <row r="67" spans="2:8" x14ac:dyDescent="0.25">
      <c r="B67" s="11">
        <f t="shared" si="3"/>
        <v>60</v>
      </c>
      <c r="C67" s="10">
        <f t="shared" si="0"/>
        <v>-1073.979300367899</v>
      </c>
      <c r="D67" s="10">
        <f t="shared" si="1"/>
        <v>684.05644437994033</v>
      </c>
      <c r="E67" s="10">
        <f t="shared" si="2"/>
        <v>389.9228559879586</v>
      </c>
      <c r="F67" s="10"/>
      <c r="G67" s="10">
        <f>SUM($E$8:E67)</f>
        <v>24683.491720424936</v>
      </c>
      <c r="H67" s="10">
        <f t="shared" si="4"/>
        <v>359928.79014273104</v>
      </c>
    </row>
    <row r="68" spans="2:8" x14ac:dyDescent="0.25">
      <c r="B68" s="11">
        <f t="shared" si="3"/>
        <v>61</v>
      </c>
      <c r="C68" s="10">
        <f t="shared" si="0"/>
        <v>-1073.979300367899</v>
      </c>
      <c r="D68" s="10">
        <f t="shared" si="1"/>
        <v>684.79750552801875</v>
      </c>
      <c r="E68" s="10">
        <f t="shared" si="2"/>
        <v>389.1817948398803</v>
      </c>
      <c r="F68" s="10"/>
      <c r="G68" s="10">
        <f>SUM($E$8:E68)</f>
        <v>25072.673515264818</v>
      </c>
      <c r="H68" s="10">
        <f t="shared" si="4"/>
        <v>359244.73369835108</v>
      </c>
    </row>
    <row r="69" spans="2:8" x14ac:dyDescent="0.25">
      <c r="B69" s="11">
        <f t="shared" si="3"/>
        <v>62</v>
      </c>
      <c r="C69" s="10">
        <f t="shared" si="0"/>
        <v>-1073.979300367899</v>
      </c>
      <c r="D69" s="10">
        <f t="shared" si="1"/>
        <v>685.53936949234071</v>
      </c>
      <c r="E69" s="10">
        <f t="shared" si="2"/>
        <v>388.43993087555828</v>
      </c>
      <c r="F69" s="10"/>
      <c r="G69" s="10">
        <f>SUM($E$8:E69)</f>
        <v>25461.113446140378</v>
      </c>
      <c r="H69" s="10">
        <f t="shared" si="4"/>
        <v>358559.93619282305</v>
      </c>
    </row>
    <row r="70" spans="2:8" x14ac:dyDescent="0.25">
      <c r="B70" s="11">
        <f t="shared" si="3"/>
        <v>63</v>
      </c>
      <c r="C70" s="10">
        <f t="shared" si="0"/>
        <v>-1073.979300367899</v>
      </c>
      <c r="D70" s="10">
        <f t="shared" si="1"/>
        <v>686.28203714262406</v>
      </c>
      <c r="E70" s="10">
        <f t="shared" si="2"/>
        <v>387.69726322527492</v>
      </c>
      <c r="F70" s="10"/>
      <c r="G70" s="10">
        <f>SUM($E$8:E70)</f>
        <v>25848.810709365654</v>
      </c>
      <c r="H70" s="10">
        <f t="shared" si="4"/>
        <v>357874.39682333072</v>
      </c>
    </row>
    <row r="71" spans="2:8" x14ac:dyDescent="0.25">
      <c r="B71" s="11">
        <f t="shared" si="3"/>
        <v>64</v>
      </c>
      <c r="C71" s="10">
        <f t="shared" si="0"/>
        <v>-1073.979300367899</v>
      </c>
      <c r="D71" s="10">
        <f t="shared" si="1"/>
        <v>687.02550934952853</v>
      </c>
      <c r="E71" s="10">
        <f t="shared" si="2"/>
        <v>386.95379101837045</v>
      </c>
      <c r="F71" s="10"/>
      <c r="G71" s="10">
        <f>SUM($E$8:E71)</f>
        <v>26235.764500384026</v>
      </c>
      <c r="H71" s="10">
        <f t="shared" si="4"/>
        <v>357188.11478618812</v>
      </c>
    </row>
    <row r="72" spans="2:8" x14ac:dyDescent="0.25">
      <c r="B72" s="11">
        <f t="shared" si="3"/>
        <v>65</v>
      </c>
      <c r="C72" s="10">
        <f t="shared" ref="C72:C135" si="5">IF(B72&lt;&gt;"",PMT($D$3,$D$4,$D$2)/12,"")</f>
        <v>-1073.979300367899</v>
      </c>
      <c r="D72" s="10">
        <f t="shared" ref="D72:D135" si="6">IF($D$5&lt;H72,-C72-E72,H72)</f>
        <v>687.76978698465723</v>
      </c>
      <c r="E72" s="10">
        <f t="shared" ref="E72:E135" si="7">($D$3/12)*H72</f>
        <v>386.20951338324176</v>
      </c>
      <c r="F72" s="10"/>
      <c r="G72" s="10">
        <f>SUM($E$8:E72)</f>
        <v>26621.974013767267</v>
      </c>
      <c r="H72" s="10">
        <f t="shared" si="4"/>
        <v>356501.08927683858</v>
      </c>
    </row>
    <row r="73" spans="2:8" x14ac:dyDescent="0.25">
      <c r="B73" s="11">
        <f t="shared" ref="B73:B136" si="8">IF(B72&gt;=($D$4*12),"",B72+1)</f>
        <v>66</v>
      </c>
      <c r="C73" s="10">
        <f t="shared" si="5"/>
        <v>-1073.979300367899</v>
      </c>
      <c r="D73" s="10">
        <f t="shared" si="6"/>
        <v>688.51487092055731</v>
      </c>
      <c r="E73" s="10">
        <f t="shared" si="7"/>
        <v>385.46442944734173</v>
      </c>
      <c r="F73" s="10"/>
      <c r="G73" s="10">
        <f>SUM($E$8:E73)</f>
        <v>27007.438443214607</v>
      </c>
      <c r="H73" s="10">
        <f t="shared" si="4"/>
        <v>355813.31948985392</v>
      </c>
    </row>
    <row r="74" spans="2:8" x14ac:dyDescent="0.25">
      <c r="B74" s="11">
        <f t="shared" si="8"/>
        <v>67</v>
      </c>
      <c r="C74" s="10">
        <f t="shared" si="5"/>
        <v>-1073.979300367899</v>
      </c>
      <c r="D74" s="10">
        <f t="shared" si="6"/>
        <v>689.26076203072125</v>
      </c>
      <c r="E74" s="10">
        <f t="shared" si="7"/>
        <v>384.71853833717779</v>
      </c>
      <c r="F74" s="10"/>
      <c r="G74" s="10">
        <f>SUM($E$8:E74)</f>
        <v>27392.156981551783</v>
      </c>
      <c r="H74" s="10">
        <f t="shared" ref="H74:H137" si="9">H73-D73-F73</f>
        <v>355124.80461893335</v>
      </c>
    </row>
    <row r="75" spans="2:8" x14ac:dyDescent="0.25">
      <c r="B75" s="11">
        <f t="shared" si="8"/>
        <v>68</v>
      </c>
      <c r="C75" s="10">
        <f t="shared" si="5"/>
        <v>-1073.979300367899</v>
      </c>
      <c r="D75" s="10">
        <f t="shared" si="6"/>
        <v>690.00746118958784</v>
      </c>
      <c r="E75" s="10">
        <f t="shared" si="7"/>
        <v>383.97183917831114</v>
      </c>
      <c r="F75" s="10"/>
      <c r="G75" s="10">
        <f>SUM($E$8:E75)</f>
        <v>27776.128820730093</v>
      </c>
      <c r="H75" s="10">
        <f t="shared" si="9"/>
        <v>354435.54385690263</v>
      </c>
    </row>
    <row r="76" spans="2:8" x14ac:dyDescent="0.25">
      <c r="B76" s="11">
        <f t="shared" si="8"/>
        <v>69</v>
      </c>
      <c r="C76" s="10">
        <f t="shared" si="5"/>
        <v>-1073.979300367899</v>
      </c>
      <c r="D76" s="10">
        <f t="shared" si="6"/>
        <v>690.75496927254312</v>
      </c>
      <c r="E76" s="10">
        <f t="shared" si="7"/>
        <v>383.22433109535581</v>
      </c>
      <c r="F76" s="10"/>
      <c r="G76" s="10">
        <f>SUM($E$8:E76)</f>
        <v>28159.353151825449</v>
      </c>
      <c r="H76" s="10">
        <f t="shared" si="9"/>
        <v>353745.53639571305</v>
      </c>
    </row>
    <row r="77" spans="2:8" x14ac:dyDescent="0.25">
      <c r="B77" s="11">
        <f t="shared" si="8"/>
        <v>70</v>
      </c>
      <c r="C77" s="10">
        <f t="shared" si="5"/>
        <v>-1073.979300367899</v>
      </c>
      <c r="D77" s="10">
        <f t="shared" si="6"/>
        <v>691.50328715592173</v>
      </c>
      <c r="E77" s="10">
        <f t="shared" si="7"/>
        <v>382.4760132119772</v>
      </c>
      <c r="F77" s="10"/>
      <c r="G77" s="10">
        <f>SUM($E$8:E77)</f>
        <v>28541.829165037427</v>
      </c>
      <c r="H77" s="10">
        <f t="shared" si="9"/>
        <v>353054.78142644052</v>
      </c>
    </row>
    <row r="78" spans="2:8" x14ac:dyDescent="0.25">
      <c r="B78" s="11">
        <f t="shared" si="8"/>
        <v>71</v>
      </c>
      <c r="C78" s="10">
        <f t="shared" si="5"/>
        <v>-1073.979300367899</v>
      </c>
      <c r="D78" s="10">
        <f t="shared" si="6"/>
        <v>692.25241571700735</v>
      </c>
      <c r="E78" s="10">
        <f t="shared" si="7"/>
        <v>381.72688465089163</v>
      </c>
      <c r="F78" s="10"/>
      <c r="G78" s="10">
        <f>SUM($E$8:E78)</f>
        <v>28923.556049688319</v>
      </c>
      <c r="H78" s="10">
        <f t="shared" si="9"/>
        <v>352363.27813928458</v>
      </c>
    </row>
    <row r="79" spans="2:8" x14ac:dyDescent="0.25">
      <c r="B79" s="11">
        <f t="shared" si="8"/>
        <v>72</v>
      </c>
      <c r="C79" s="10">
        <f t="shared" si="5"/>
        <v>-1073.979300367899</v>
      </c>
      <c r="D79" s="10">
        <f t="shared" si="6"/>
        <v>693.00235583403412</v>
      </c>
      <c r="E79" s="10">
        <f t="shared" si="7"/>
        <v>380.97694453386487</v>
      </c>
      <c r="F79" s="10"/>
      <c r="G79" s="10">
        <f>SUM($E$8:E79)</f>
        <v>29304.532994222183</v>
      </c>
      <c r="H79" s="10">
        <f t="shared" si="9"/>
        <v>351671.02572356758</v>
      </c>
    </row>
    <row r="80" spans="2:8" x14ac:dyDescent="0.25">
      <c r="B80" s="11">
        <f t="shared" si="8"/>
        <v>73</v>
      </c>
      <c r="C80" s="10">
        <f t="shared" si="5"/>
        <v>-1073.979300367899</v>
      </c>
      <c r="D80" s="10">
        <f t="shared" si="6"/>
        <v>693.75310838618771</v>
      </c>
      <c r="E80" s="10">
        <f t="shared" si="7"/>
        <v>380.22619198171128</v>
      </c>
      <c r="F80" s="10"/>
      <c r="G80" s="10">
        <f>SUM($E$8:E80)</f>
        <v>29684.759186203893</v>
      </c>
      <c r="H80" s="10">
        <f t="shared" si="9"/>
        <v>350978.02336773352</v>
      </c>
    </row>
    <row r="81" spans="2:8" x14ac:dyDescent="0.25">
      <c r="B81" s="11">
        <f t="shared" si="8"/>
        <v>74</v>
      </c>
      <c r="C81" s="10">
        <f t="shared" si="5"/>
        <v>-1073.979300367899</v>
      </c>
      <c r="D81" s="10">
        <f t="shared" si="6"/>
        <v>694.50467425360603</v>
      </c>
      <c r="E81" s="10">
        <f t="shared" si="7"/>
        <v>379.4746261142929</v>
      </c>
      <c r="F81" s="10"/>
      <c r="G81" s="10">
        <f>SUM($E$8:E81)</f>
        <v>30064.233812318187</v>
      </c>
      <c r="H81" s="10">
        <f t="shared" si="9"/>
        <v>350284.27025934734</v>
      </c>
    </row>
    <row r="82" spans="2:8" x14ac:dyDescent="0.25">
      <c r="B82" s="11">
        <f t="shared" si="8"/>
        <v>75</v>
      </c>
      <c r="C82" s="10">
        <f t="shared" si="5"/>
        <v>-1073.979300367899</v>
      </c>
      <c r="D82" s="10">
        <f t="shared" si="6"/>
        <v>695.25705431738083</v>
      </c>
      <c r="E82" s="10">
        <f t="shared" si="7"/>
        <v>378.72224605051821</v>
      </c>
      <c r="F82" s="10"/>
      <c r="G82" s="10">
        <f>SUM($E$8:E82)</f>
        <v>30442.956058368705</v>
      </c>
      <c r="H82" s="10">
        <f t="shared" si="9"/>
        <v>349589.76558509376</v>
      </c>
    </row>
    <row r="83" spans="2:8" x14ac:dyDescent="0.25">
      <c r="B83" s="11">
        <f t="shared" si="8"/>
        <v>76</v>
      </c>
      <c r="C83" s="10">
        <f t="shared" si="5"/>
        <v>-1073.979300367899</v>
      </c>
      <c r="D83" s="10">
        <f t="shared" si="6"/>
        <v>696.01024945955794</v>
      </c>
      <c r="E83" s="10">
        <f t="shared" si="7"/>
        <v>377.96905090834105</v>
      </c>
      <c r="F83" s="10"/>
      <c r="G83" s="10">
        <f>SUM($E$8:E83)</f>
        <v>30820.925109277046</v>
      </c>
      <c r="H83" s="10">
        <f t="shared" si="9"/>
        <v>348894.50853077637</v>
      </c>
    </row>
    <row r="84" spans="2:8" x14ac:dyDescent="0.25">
      <c r="B84" s="11">
        <f t="shared" si="8"/>
        <v>77</v>
      </c>
      <c r="C84" s="10">
        <f t="shared" si="5"/>
        <v>-1073.979300367899</v>
      </c>
      <c r="D84" s="10">
        <f t="shared" si="6"/>
        <v>696.76426056313903</v>
      </c>
      <c r="E84" s="10">
        <f t="shared" si="7"/>
        <v>377.2150398047599</v>
      </c>
      <c r="F84" s="10"/>
      <c r="G84" s="10">
        <f>SUM($E$8:E84)</f>
        <v>31198.140149081806</v>
      </c>
      <c r="H84" s="10">
        <f t="shared" si="9"/>
        <v>348198.49828131683</v>
      </c>
    </row>
    <row r="85" spans="2:8" x14ac:dyDescent="0.25">
      <c r="B85" s="11">
        <f t="shared" si="8"/>
        <v>78</v>
      </c>
      <c r="C85" s="10">
        <f t="shared" si="5"/>
        <v>-1073.979300367899</v>
      </c>
      <c r="D85" s="10">
        <f t="shared" si="6"/>
        <v>697.51908851208248</v>
      </c>
      <c r="E85" s="10">
        <f t="shared" si="7"/>
        <v>376.46021185581651</v>
      </c>
      <c r="F85" s="10"/>
      <c r="G85" s="10">
        <f>SUM($E$8:E85)</f>
        <v>31574.600360937624</v>
      </c>
      <c r="H85" s="10">
        <f t="shared" si="9"/>
        <v>347501.73402075371</v>
      </c>
    </row>
    <row r="86" spans="2:8" x14ac:dyDescent="0.25">
      <c r="B86" s="11">
        <f t="shared" si="8"/>
        <v>79</v>
      </c>
      <c r="C86" s="10">
        <f t="shared" si="5"/>
        <v>-1073.979300367899</v>
      </c>
      <c r="D86" s="10">
        <f t="shared" si="6"/>
        <v>698.27473419130388</v>
      </c>
      <c r="E86" s="10">
        <f t="shared" si="7"/>
        <v>375.70456617659511</v>
      </c>
      <c r="F86" s="10"/>
      <c r="G86" s="10">
        <f>SUM($E$8:E86)</f>
        <v>31950.304927114219</v>
      </c>
      <c r="H86" s="10">
        <f t="shared" si="9"/>
        <v>346804.21493224165</v>
      </c>
    </row>
    <row r="87" spans="2:8" x14ac:dyDescent="0.25">
      <c r="B87" s="11">
        <f t="shared" si="8"/>
        <v>80</v>
      </c>
      <c r="C87" s="10">
        <f t="shared" si="5"/>
        <v>-1073.979300367899</v>
      </c>
      <c r="D87" s="10">
        <f t="shared" si="6"/>
        <v>699.03119848667779</v>
      </c>
      <c r="E87" s="10">
        <f t="shared" si="7"/>
        <v>374.94810188122119</v>
      </c>
      <c r="F87" s="10"/>
      <c r="G87" s="10">
        <f>SUM($E$8:E87)</f>
        <v>32325.253028995441</v>
      </c>
      <c r="H87" s="10">
        <f t="shared" si="9"/>
        <v>346105.94019805035</v>
      </c>
    </row>
    <row r="88" spans="2:8" x14ac:dyDescent="0.25">
      <c r="B88" s="11">
        <f t="shared" si="8"/>
        <v>81</v>
      </c>
      <c r="C88" s="10">
        <f t="shared" si="5"/>
        <v>-1073.979300367899</v>
      </c>
      <c r="D88" s="10">
        <f t="shared" si="6"/>
        <v>699.7884822850383</v>
      </c>
      <c r="E88" s="10">
        <f t="shared" si="7"/>
        <v>374.19081808286063</v>
      </c>
      <c r="F88" s="10"/>
      <c r="G88" s="10">
        <f>SUM($E$8:E88)</f>
        <v>32699.443847078302</v>
      </c>
      <c r="H88" s="10">
        <f t="shared" si="9"/>
        <v>345406.90899956366</v>
      </c>
    </row>
    <row r="89" spans="2:8" x14ac:dyDescent="0.25">
      <c r="B89" s="11">
        <f t="shared" si="8"/>
        <v>82</v>
      </c>
      <c r="C89" s="10">
        <f t="shared" si="5"/>
        <v>-1073.979300367899</v>
      </c>
      <c r="D89" s="10">
        <f t="shared" si="6"/>
        <v>700.54658647418046</v>
      </c>
      <c r="E89" s="10">
        <f t="shared" si="7"/>
        <v>373.43271389371847</v>
      </c>
      <c r="F89" s="10"/>
      <c r="G89" s="10">
        <f>SUM($E$8:E89)</f>
        <v>33072.876560972021</v>
      </c>
      <c r="H89" s="10">
        <f t="shared" si="9"/>
        <v>344707.12051727861</v>
      </c>
    </row>
    <row r="90" spans="2:8" x14ac:dyDescent="0.25">
      <c r="B90" s="11">
        <f t="shared" si="8"/>
        <v>83</v>
      </c>
      <c r="C90" s="10">
        <f t="shared" si="5"/>
        <v>-1073.979300367899</v>
      </c>
      <c r="D90" s="10">
        <f t="shared" si="6"/>
        <v>701.3055119428609</v>
      </c>
      <c r="E90" s="10">
        <f t="shared" si="7"/>
        <v>372.67378842503814</v>
      </c>
      <c r="F90" s="10"/>
      <c r="G90" s="10">
        <f>SUM($E$8:E90)</f>
        <v>33445.550349397061</v>
      </c>
      <c r="H90" s="10">
        <f t="shared" si="9"/>
        <v>344006.57393080444</v>
      </c>
    </row>
    <row r="91" spans="2:8" x14ac:dyDescent="0.25">
      <c r="B91" s="11">
        <f t="shared" si="8"/>
        <v>84</v>
      </c>
      <c r="C91" s="10">
        <f t="shared" si="5"/>
        <v>-1073.979300367899</v>
      </c>
      <c r="D91" s="10">
        <f t="shared" si="6"/>
        <v>702.06525958079897</v>
      </c>
      <c r="E91" s="10">
        <f t="shared" si="7"/>
        <v>371.91404078710002</v>
      </c>
      <c r="F91" s="10"/>
      <c r="G91" s="10">
        <f>SUM($E$8:E91)</f>
        <v>33817.464390184163</v>
      </c>
      <c r="H91" s="10">
        <f t="shared" si="9"/>
        <v>343305.26841886155</v>
      </c>
    </row>
    <row r="92" spans="2:8" x14ac:dyDescent="0.25">
      <c r="B92" s="11">
        <f t="shared" si="8"/>
        <v>85</v>
      </c>
      <c r="C92" s="10">
        <f t="shared" si="5"/>
        <v>-1073.979300367899</v>
      </c>
      <c r="D92" s="10">
        <f t="shared" si="6"/>
        <v>702.82583027867815</v>
      </c>
      <c r="E92" s="10">
        <f t="shared" si="7"/>
        <v>371.15347008922083</v>
      </c>
      <c r="F92" s="10"/>
      <c r="G92" s="10">
        <f>SUM($E$8:E92)</f>
        <v>34188.617860273385</v>
      </c>
      <c r="H92" s="10">
        <f t="shared" si="9"/>
        <v>342603.20315928076</v>
      </c>
    </row>
    <row r="93" spans="2:8" x14ac:dyDescent="0.25">
      <c r="B93" s="11">
        <f t="shared" si="8"/>
        <v>86</v>
      </c>
      <c r="C93" s="10">
        <f t="shared" si="5"/>
        <v>-1073.979300367899</v>
      </c>
      <c r="D93" s="10">
        <f t="shared" si="6"/>
        <v>703.58722492814672</v>
      </c>
      <c r="E93" s="10">
        <f t="shared" si="7"/>
        <v>370.3920754397522</v>
      </c>
      <c r="F93" s="10"/>
      <c r="G93" s="10">
        <f>SUM($E$8:E93)</f>
        <v>34559.00993571314</v>
      </c>
      <c r="H93" s="10">
        <f t="shared" si="9"/>
        <v>341900.37732900208</v>
      </c>
    </row>
    <row r="94" spans="2:8" x14ac:dyDescent="0.25">
      <c r="B94" s="11">
        <f t="shared" si="8"/>
        <v>87</v>
      </c>
      <c r="C94" s="10">
        <f t="shared" si="5"/>
        <v>-1073.979300367899</v>
      </c>
      <c r="D94" s="10">
        <f t="shared" si="6"/>
        <v>704.34944442181893</v>
      </c>
      <c r="E94" s="10">
        <f t="shared" si="7"/>
        <v>369.62985594608006</v>
      </c>
      <c r="F94" s="10"/>
      <c r="G94" s="10">
        <f>SUM($E$8:E94)</f>
        <v>34928.639791659218</v>
      </c>
      <c r="H94" s="10">
        <f t="shared" si="9"/>
        <v>341196.79010407394</v>
      </c>
    </row>
    <row r="95" spans="2:8" x14ac:dyDescent="0.25">
      <c r="B95" s="11">
        <f t="shared" si="8"/>
        <v>88</v>
      </c>
      <c r="C95" s="10">
        <f t="shared" si="5"/>
        <v>-1073.979300367899</v>
      </c>
      <c r="D95" s="10">
        <f t="shared" si="6"/>
        <v>705.11248965327582</v>
      </c>
      <c r="E95" s="10">
        <f t="shared" si="7"/>
        <v>368.86681071462311</v>
      </c>
      <c r="F95" s="10"/>
      <c r="G95" s="10">
        <f>SUM($E$8:E95)</f>
        <v>35297.50660237384</v>
      </c>
      <c r="H95" s="10">
        <f t="shared" si="9"/>
        <v>340492.44065965211</v>
      </c>
    </row>
    <row r="96" spans="2:8" x14ac:dyDescent="0.25">
      <c r="B96" s="11">
        <f t="shared" si="8"/>
        <v>89</v>
      </c>
      <c r="C96" s="10">
        <f t="shared" si="5"/>
        <v>-1073.979300367899</v>
      </c>
      <c r="D96" s="10">
        <f t="shared" si="6"/>
        <v>705.87636151706693</v>
      </c>
      <c r="E96" s="10">
        <f t="shared" si="7"/>
        <v>368.10293885083206</v>
      </c>
      <c r="F96" s="10"/>
      <c r="G96" s="10">
        <f>SUM($E$8:E96)</f>
        <v>35665.609541224672</v>
      </c>
      <c r="H96" s="10">
        <f t="shared" si="9"/>
        <v>339787.32816999883</v>
      </c>
    </row>
    <row r="97" spans="2:8" x14ac:dyDescent="0.25">
      <c r="B97" s="11">
        <f t="shared" si="8"/>
        <v>90</v>
      </c>
      <c r="C97" s="10">
        <f t="shared" si="5"/>
        <v>-1073.979300367899</v>
      </c>
      <c r="D97" s="10">
        <f t="shared" si="6"/>
        <v>706.64106090871041</v>
      </c>
      <c r="E97" s="10">
        <f t="shared" si="7"/>
        <v>367.33823945918857</v>
      </c>
      <c r="F97" s="10"/>
      <c r="G97" s="10">
        <f>SUM($E$8:E97)</f>
        <v>36032.947780683862</v>
      </c>
      <c r="H97" s="10">
        <f t="shared" si="9"/>
        <v>339081.45180848177</v>
      </c>
    </row>
    <row r="98" spans="2:8" x14ac:dyDescent="0.25">
      <c r="B98" s="11">
        <f t="shared" si="8"/>
        <v>91</v>
      </c>
      <c r="C98" s="10">
        <f t="shared" si="5"/>
        <v>-1073.979300367899</v>
      </c>
      <c r="D98" s="10">
        <f t="shared" si="6"/>
        <v>707.40658872469487</v>
      </c>
      <c r="E98" s="10">
        <f t="shared" si="7"/>
        <v>366.57271164320412</v>
      </c>
      <c r="F98" s="10"/>
      <c r="G98" s="10">
        <f>SUM($E$8:E98)</f>
        <v>36399.520492327065</v>
      </c>
      <c r="H98" s="10">
        <f t="shared" si="9"/>
        <v>338374.81074757304</v>
      </c>
    </row>
    <row r="99" spans="2:8" x14ac:dyDescent="0.25">
      <c r="B99" s="11">
        <f t="shared" si="8"/>
        <v>92</v>
      </c>
      <c r="C99" s="10">
        <f t="shared" si="5"/>
        <v>-1073.979300367899</v>
      </c>
      <c r="D99" s="10">
        <f t="shared" si="6"/>
        <v>708.17294586247999</v>
      </c>
      <c r="E99" s="10">
        <f t="shared" si="7"/>
        <v>365.80635450541899</v>
      </c>
      <c r="F99" s="10"/>
      <c r="G99" s="10">
        <f>SUM($E$8:E99)</f>
        <v>36765.326846832482</v>
      </c>
      <c r="H99" s="10">
        <f t="shared" si="9"/>
        <v>337667.40415884834</v>
      </c>
    </row>
    <row r="100" spans="2:8" x14ac:dyDescent="0.25">
      <c r="B100" s="11">
        <f t="shared" si="8"/>
        <v>93</v>
      </c>
      <c r="C100" s="10">
        <f t="shared" si="5"/>
        <v>-1073.979300367899</v>
      </c>
      <c r="D100" s="10">
        <f t="shared" si="6"/>
        <v>708.94013322049761</v>
      </c>
      <c r="E100" s="10">
        <f t="shared" si="7"/>
        <v>365.03916714740137</v>
      </c>
      <c r="F100" s="10"/>
      <c r="G100" s="10">
        <f>SUM($E$8:E100)</f>
        <v>37130.366013979881</v>
      </c>
      <c r="H100" s="10">
        <f t="shared" si="9"/>
        <v>336959.23121298588</v>
      </c>
    </row>
    <row r="101" spans="2:8" x14ac:dyDescent="0.25">
      <c r="B101" s="11">
        <f t="shared" si="8"/>
        <v>94</v>
      </c>
      <c r="C101" s="10">
        <f t="shared" si="5"/>
        <v>-1073.979300367899</v>
      </c>
      <c r="D101" s="10">
        <f t="shared" si="6"/>
        <v>709.70815169815319</v>
      </c>
      <c r="E101" s="10">
        <f t="shared" si="7"/>
        <v>364.2711486697458</v>
      </c>
      <c r="F101" s="10"/>
      <c r="G101" s="10">
        <f>SUM($E$8:E101)</f>
        <v>37494.637162649626</v>
      </c>
      <c r="H101" s="10">
        <f t="shared" si="9"/>
        <v>336250.29107976536</v>
      </c>
    </row>
    <row r="102" spans="2:8" x14ac:dyDescent="0.25">
      <c r="B102" s="11">
        <f t="shared" si="8"/>
        <v>95</v>
      </c>
      <c r="C102" s="10">
        <f t="shared" si="5"/>
        <v>-1073.979300367899</v>
      </c>
      <c r="D102" s="10">
        <f t="shared" si="6"/>
        <v>710.47700219582623</v>
      </c>
      <c r="E102" s="10">
        <f t="shared" si="7"/>
        <v>363.50229817207276</v>
      </c>
      <c r="F102" s="10"/>
      <c r="G102" s="10">
        <f>SUM($E$8:E102)</f>
        <v>37858.139460821702</v>
      </c>
      <c r="H102" s="10">
        <f t="shared" si="9"/>
        <v>335540.58292806719</v>
      </c>
    </row>
    <row r="103" spans="2:8" x14ac:dyDescent="0.25">
      <c r="B103" s="11">
        <f t="shared" si="8"/>
        <v>96</v>
      </c>
      <c r="C103" s="10">
        <f t="shared" si="5"/>
        <v>-1073.979300367899</v>
      </c>
      <c r="D103" s="10">
        <f t="shared" si="6"/>
        <v>711.24668561487169</v>
      </c>
      <c r="E103" s="10">
        <f t="shared" si="7"/>
        <v>362.73261475302729</v>
      </c>
      <c r="F103" s="10"/>
      <c r="G103" s="10">
        <f>SUM($E$8:E103)</f>
        <v>38220.872075574727</v>
      </c>
      <c r="H103" s="10">
        <f t="shared" si="9"/>
        <v>334830.10592587135</v>
      </c>
    </row>
    <row r="104" spans="2:8" x14ac:dyDescent="0.25">
      <c r="B104" s="11">
        <f t="shared" si="8"/>
        <v>97</v>
      </c>
      <c r="C104" s="10">
        <f t="shared" si="5"/>
        <v>-1073.979300367899</v>
      </c>
      <c r="D104" s="10">
        <f t="shared" si="6"/>
        <v>712.01720285762121</v>
      </c>
      <c r="E104" s="10">
        <f t="shared" si="7"/>
        <v>361.96209751027783</v>
      </c>
      <c r="F104" s="10"/>
      <c r="G104" s="10">
        <f>SUM($E$8:E104)</f>
        <v>38582.834173085008</v>
      </c>
      <c r="H104" s="10">
        <f t="shared" si="9"/>
        <v>334118.85924025648</v>
      </c>
    </row>
    <row r="105" spans="2:8" x14ac:dyDescent="0.25">
      <c r="B105" s="11">
        <f t="shared" si="8"/>
        <v>98</v>
      </c>
      <c r="C105" s="10">
        <f t="shared" si="5"/>
        <v>-1073.979300367899</v>
      </c>
      <c r="D105" s="10">
        <f t="shared" si="6"/>
        <v>712.78855482738368</v>
      </c>
      <c r="E105" s="10">
        <f t="shared" si="7"/>
        <v>361.19074554051537</v>
      </c>
      <c r="F105" s="10"/>
      <c r="G105" s="10">
        <f>SUM($E$8:E105)</f>
        <v>38944.024918625524</v>
      </c>
      <c r="H105" s="10">
        <f t="shared" si="9"/>
        <v>333406.84203739883</v>
      </c>
    </row>
    <row r="106" spans="2:8" x14ac:dyDescent="0.25">
      <c r="B106" s="11">
        <f t="shared" si="8"/>
        <v>99</v>
      </c>
      <c r="C106" s="10">
        <f t="shared" si="5"/>
        <v>-1073.979300367899</v>
      </c>
      <c r="D106" s="10">
        <f t="shared" si="6"/>
        <v>713.56074242844659</v>
      </c>
      <c r="E106" s="10">
        <f t="shared" si="7"/>
        <v>360.4185579394524</v>
      </c>
      <c r="F106" s="10"/>
      <c r="G106" s="10">
        <f>SUM($E$8:E106)</f>
        <v>39304.443476564978</v>
      </c>
      <c r="H106" s="10">
        <f t="shared" si="9"/>
        <v>332694.05348257144</v>
      </c>
    </row>
    <row r="107" spans="2:8" x14ac:dyDescent="0.25">
      <c r="B107" s="11">
        <f t="shared" si="8"/>
        <v>100</v>
      </c>
      <c r="C107" s="10">
        <f t="shared" si="5"/>
        <v>-1073.979300367899</v>
      </c>
      <c r="D107" s="10">
        <f t="shared" si="6"/>
        <v>714.33376656607743</v>
      </c>
      <c r="E107" s="10">
        <f t="shared" si="7"/>
        <v>359.64553380182156</v>
      </c>
      <c r="F107" s="10"/>
      <c r="G107" s="10">
        <f>SUM($E$8:E107)</f>
        <v>39664.089010366799</v>
      </c>
      <c r="H107" s="10">
        <f t="shared" si="9"/>
        <v>331980.49274014297</v>
      </c>
    </row>
    <row r="108" spans="2:8" x14ac:dyDescent="0.25">
      <c r="B108" s="11">
        <f t="shared" si="8"/>
        <v>101</v>
      </c>
      <c r="C108" s="10">
        <f t="shared" si="5"/>
        <v>-1073.979300367899</v>
      </c>
      <c r="D108" s="10">
        <f t="shared" si="6"/>
        <v>715.10762814652401</v>
      </c>
      <c r="E108" s="10">
        <f t="shared" si="7"/>
        <v>358.87167222137498</v>
      </c>
      <c r="F108" s="10"/>
      <c r="G108" s="10">
        <f>SUM($E$8:E108)</f>
        <v>40022.960682588171</v>
      </c>
      <c r="H108" s="10">
        <f t="shared" si="9"/>
        <v>331266.15897357691</v>
      </c>
    </row>
    <row r="109" spans="2:8" x14ac:dyDescent="0.25">
      <c r="B109" s="11">
        <f t="shared" si="8"/>
        <v>102</v>
      </c>
      <c r="C109" s="10">
        <f t="shared" si="5"/>
        <v>-1073.979300367899</v>
      </c>
      <c r="D109" s="10">
        <f t="shared" si="6"/>
        <v>715.88232807701615</v>
      </c>
      <c r="E109" s="10">
        <f t="shared" si="7"/>
        <v>358.09697229088289</v>
      </c>
      <c r="F109" s="10"/>
      <c r="G109" s="10">
        <f>SUM($E$8:E109)</f>
        <v>40381.057654879056</v>
      </c>
      <c r="H109" s="10">
        <f t="shared" si="9"/>
        <v>330551.05134543037</v>
      </c>
    </row>
    <row r="110" spans="2:8" x14ac:dyDescent="0.25">
      <c r="B110" s="11">
        <f t="shared" si="8"/>
        <v>103</v>
      </c>
      <c r="C110" s="10">
        <f t="shared" si="5"/>
        <v>-1073.979300367899</v>
      </c>
      <c r="D110" s="10">
        <f t="shared" si="6"/>
        <v>716.6578672657663</v>
      </c>
      <c r="E110" s="10">
        <f t="shared" si="7"/>
        <v>357.32143310213274</v>
      </c>
      <c r="F110" s="10"/>
      <c r="G110" s="10">
        <f>SUM($E$8:E110)</f>
        <v>40738.379087981186</v>
      </c>
      <c r="H110" s="10">
        <f t="shared" si="9"/>
        <v>329835.16901735333</v>
      </c>
    </row>
    <row r="111" spans="2:8" x14ac:dyDescent="0.25">
      <c r="B111" s="11">
        <f t="shared" si="8"/>
        <v>104</v>
      </c>
      <c r="C111" s="10">
        <f t="shared" si="5"/>
        <v>-1073.979300367899</v>
      </c>
      <c r="D111" s="10">
        <f t="shared" si="6"/>
        <v>717.43424662197071</v>
      </c>
      <c r="E111" s="10">
        <f t="shared" si="7"/>
        <v>356.54505374592821</v>
      </c>
      <c r="F111" s="10"/>
      <c r="G111" s="10">
        <f>SUM($E$8:E111)</f>
        <v>41094.924141727111</v>
      </c>
      <c r="H111" s="10">
        <f t="shared" si="9"/>
        <v>329118.51115008758</v>
      </c>
    </row>
    <row r="112" spans="2:8" x14ac:dyDescent="0.25">
      <c r="B112" s="11">
        <f t="shared" si="8"/>
        <v>105</v>
      </c>
      <c r="C112" s="10">
        <f t="shared" si="5"/>
        <v>-1073.979300367899</v>
      </c>
      <c r="D112" s="10">
        <f t="shared" si="6"/>
        <v>718.21146705581123</v>
      </c>
      <c r="E112" s="10">
        <f t="shared" si="7"/>
        <v>355.7678333120877</v>
      </c>
      <c r="F112" s="10"/>
      <c r="G112" s="10">
        <f>SUM($E$8:E112)</f>
        <v>41450.691975039197</v>
      </c>
      <c r="H112" s="10">
        <f t="shared" si="9"/>
        <v>328401.07690346561</v>
      </c>
    </row>
    <row r="113" spans="2:8" x14ac:dyDescent="0.25">
      <c r="B113" s="11">
        <f t="shared" si="8"/>
        <v>106</v>
      </c>
      <c r="C113" s="10">
        <f t="shared" si="5"/>
        <v>-1073.979300367899</v>
      </c>
      <c r="D113" s="10">
        <f t="shared" si="6"/>
        <v>718.9895294784551</v>
      </c>
      <c r="E113" s="10">
        <f t="shared" si="7"/>
        <v>354.98977088944389</v>
      </c>
      <c r="F113" s="10"/>
      <c r="G113" s="10">
        <f>SUM($E$8:E113)</f>
        <v>41805.681745928639</v>
      </c>
      <c r="H113" s="10">
        <f t="shared" si="9"/>
        <v>327682.86543640977</v>
      </c>
    </row>
    <row r="114" spans="2:8" x14ac:dyDescent="0.25">
      <c r="B114" s="11">
        <f t="shared" si="8"/>
        <v>107</v>
      </c>
      <c r="C114" s="10">
        <f t="shared" si="5"/>
        <v>-1073.979300367899</v>
      </c>
      <c r="D114" s="10">
        <f t="shared" si="6"/>
        <v>719.76843480205685</v>
      </c>
      <c r="E114" s="10">
        <f t="shared" si="7"/>
        <v>354.2108655658422</v>
      </c>
      <c r="F114" s="10"/>
      <c r="G114" s="10">
        <f>SUM($E$8:E114)</f>
        <v>42159.892611494484</v>
      </c>
      <c r="H114" s="10">
        <f t="shared" si="9"/>
        <v>326963.87590693129</v>
      </c>
    </row>
    <row r="115" spans="2:8" x14ac:dyDescent="0.25">
      <c r="B115" s="11">
        <f t="shared" si="8"/>
        <v>108</v>
      </c>
      <c r="C115" s="10">
        <f t="shared" si="5"/>
        <v>-1073.979300367899</v>
      </c>
      <c r="D115" s="10">
        <f t="shared" si="6"/>
        <v>720.54818393975893</v>
      </c>
      <c r="E115" s="10">
        <f t="shared" si="7"/>
        <v>353.43111642814</v>
      </c>
      <c r="F115" s="10"/>
      <c r="G115" s="10">
        <f>SUM($E$8:E115)</f>
        <v>42513.323727922623</v>
      </c>
      <c r="H115" s="10">
        <f t="shared" si="9"/>
        <v>326244.10747212922</v>
      </c>
    </row>
    <row r="116" spans="2:8" x14ac:dyDescent="0.25">
      <c r="B116" s="11">
        <f t="shared" si="8"/>
        <v>109</v>
      </c>
      <c r="C116" s="10">
        <f t="shared" si="5"/>
        <v>-1073.979300367899</v>
      </c>
      <c r="D116" s="10">
        <f t="shared" si="6"/>
        <v>721.32877780569379</v>
      </c>
      <c r="E116" s="10">
        <f t="shared" si="7"/>
        <v>352.65052256220525</v>
      </c>
      <c r="F116" s="10"/>
      <c r="G116" s="10">
        <f>SUM($E$8:E116)</f>
        <v>42865.974250484825</v>
      </c>
      <c r="H116" s="10">
        <f t="shared" si="9"/>
        <v>325523.55928818946</v>
      </c>
    </row>
    <row r="117" spans="2:8" x14ac:dyDescent="0.25">
      <c r="B117" s="11">
        <f t="shared" si="8"/>
        <v>110</v>
      </c>
      <c r="C117" s="10">
        <f t="shared" si="5"/>
        <v>-1073.979300367899</v>
      </c>
      <c r="D117" s="10">
        <f t="shared" si="6"/>
        <v>722.11021731498317</v>
      </c>
      <c r="E117" s="10">
        <f t="shared" si="7"/>
        <v>351.86908305291576</v>
      </c>
      <c r="F117" s="10"/>
      <c r="G117" s="10">
        <f>SUM($E$8:E117)</f>
        <v>43217.843333537741</v>
      </c>
      <c r="H117" s="10">
        <f t="shared" si="9"/>
        <v>324802.23051038379</v>
      </c>
    </row>
    <row r="118" spans="2:8" x14ac:dyDescent="0.25">
      <c r="B118" s="11">
        <f t="shared" si="8"/>
        <v>111</v>
      </c>
      <c r="C118" s="10">
        <f t="shared" si="5"/>
        <v>-1073.979300367899</v>
      </c>
      <c r="D118" s="10">
        <f t="shared" si="6"/>
        <v>722.89250338374109</v>
      </c>
      <c r="E118" s="10">
        <f t="shared" si="7"/>
        <v>351.08679698415784</v>
      </c>
      <c r="F118" s="10"/>
      <c r="G118" s="10">
        <f>SUM($E$8:E118)</f>
        <v>43568.930130521898</v>
      </c>
      <c r="H118" s="10">
        <f t="shared" si="9"/>
        <v>324080.12029306882</v>
      </c>
    </row>
    <row r="119" spans="2:8" x14ac:dyDescent="0.25">
      <c r="B119" s="11">
        <f t="shared" si="8"/>
        <v>112</v>
      </c>
      <c r="C119" s="10">
        <f t="shared" si="5"/>
        <v>-1073.979300367899</v>
      </c>
      <c r="D119" s="10">
        <f t="shared" si="6"/>
        <v>723.67563692907356</v>
      </c>
      <c r="E119" s="10">
        <f t="shared" si="7"/>
        <v>350.30366343882548</v>
      </c>
      <c r="F119" s="10"/>
      <c r="G119" s="10">
        <f>SUM($E$8:E119)</f>
        <v>43919.233793960724</v>
      </c>
      <c r="H119" s="10">
        <f t="shared" si="9"/>
        <v>323357.22778968507</v>
      </c>
    </row>
    <row r="120" spans="2:8" x14ac:dyDescent="0.25">
      <c r="B120" s="11">
        <f t="shared" si="8"/>
        <v>113</v>
      </c>
      <c r="C120" s="10">
        <f t="shared" si="5"/>
        <v>-1073.979300367899</v>
      </c>
      <c r="D120" s="10">
        <f t="shared" si="6"/>
        <v>724.45961886908003</v>
      </c>
      <c r="E120" s="10">
        <f t="shared" si="7"/>
        <v>349.51968149881901</v>
      </c>
      <c r="F120" s="10"/>
      <c r="G120" s="10">
        <f>SUM($E$8:E120)</f>
        <v>44268.75347545954</v>
      </c>
      <c r="H120" s="10">
        <f t="shared" si="9"/>
        <v>322633.55215275602</v>
      </c>
    </row>
    <row r="121" spans="2:8" x14ac:dyDescent="0.25">
      <c r="B121" s="11">
        <f t="shared" si="8"/>
        <v>114</v>
      </c>
      <c r="C121" s="10">
        <f t="shared" si="5"/>
        <v>-1073.979300367899</v>
      </c>
      <c r="D121" s="10">
        <f t="shared" si="6"/>
        <v>725.2444501228548</v>
      </c>
      <c r="E121" s="10">
        <f t="shared" si="7"/>
        <v>348.73485024504419</v>
      </c>
      <c r="F121" s="10"/>
      <c r="G121" s="10">
        <f>SUM($E$8:E121)</f>
        <v>44617.488325704588</v>
      </c>
      <c r="H121" s="10">
        <f t="shared" si="9"/>
        <v>321909.09253388696</v>
      </c>
    </row>
    <row r="122" spans="2:8" x14ac:dyDescent="0.25">
      <c r="B122" s="11">
        <f t="shared" si="8"/>
        <v>115</v>
      </c>
      <c r="C122" s="10">
        <f t="shared" si="5"/>
        <v>-1073.979300367899</v>
      </c>
      <c r="D122" s="10">
        <f t="shared" si="6"/>
        <v>726.03013161048784</v>
      </c>
      <c r="E122" s="10">
        <f t="shared" si="7"/>
        <v>347.94916875741109</v>
      </c>
      <c r="F122" s="10"/>
      <c r="G122" s="10">
        <f>SUM($E$8:E122)</f>
        <v>44965.437494461999</v>
      </c>
      <c r="H122" s="10">
        <f t="shared" si="9"/>
        <v>321183.84808376408</v>
      </c>
    </row>
    <row r="123" spans="2:8" x14ac:dyDescent="0.25">
      <c r="B123" s="11">
        <f t="shared" si="8"/>
        <v>116</v>
      </c>
      <c r="C123" s="10">
        <f t="shared" si="5"/>
        <v>-1073.979300367899</v>
      </c>
      <c r="D123" s="10">
        <f t="shared" si="6"/>
        <v>726.81666425306594</v>
      </c>
      <c r="E123" s="10">
        <f t="shared" si="7"/>
        <v>347.16263611483305</v>
      </c>
      <c r="F123" s="10"/>
      <c r="G123" s="10">
        <f>SUM($E$8:E123)</f>
        <v>45312.60013057683</v>
      </c>
      <c r="H123" s="10">
        <f t="shared" si="9"/>
        <v>320457.81795215362</v>
      </c>
    </row>
    <row r="124" spans="2:8" x14ac:dyDescent="0.25">
      <c r="B124" s="11">
        <f t="shared" si="8"/>
        <v>117</v>
      </c>
      <c r="C124" s="10">
        <f t="shared" si="5"/>
        <v>-1073.979300367899</v>
      </c>
      <c r="D124" s="10">
        <f t="shared" si="6"/>
        <v>727.60404897267335</v>
      </c>
      <c r="E124" s="10">
        <f t="shared" si="7"/>
        <v>346.37525139522558</v>
      </c>
      <c r="F124" s="10"/>
      <c r="G124" s="10">
        <f>SUM($E$8:E124)</f>
        <v>45658.975381972057</v>
      </c>
      <c r="H124" s="10">
        <f t="shared" si="9"/>
        <v>319731.00128790055</v>
      </c>
    </row>
    <row r="125" spans="2:8" x14ac:dyDescent="0.25">
      <c r="B125" s="11">
        <f t="shared" si="8"/>
        <v>118</v>
      </c>
      <c r="C125" s="10">
        <f t="shared" si="5"/>
        <v>-1073.979300367899</v>
      </c>
      <c r="D125" s="10">
        <f t="shared" si="6"/>
        <v>728.39228669239378</v>
      </c>
      <c r="E125" s="10">
        <f t="shared" si="7"/>
        <v>345.5870136755052</v>
      </c>
      <c r="F125" s="10"/>
      <c r="G125" s="10">
        <f>SUM($E$8:E125)</f>
        <v>46004.562395647561</v>
      </c>
      <c r="H125" s="10">
        <f t="shared" si="9"/>
        <v>319003.39723892789</v>
      </c>
    </row>
    <row r="126" spans="2:8" x14ac:dyDescent="0.25">
      <c r="B126" s="11">
        <f t="shared" si="8"/>
        <v>119</v>
      </c>
      <c r="C126" s="10">
        <f t="shared" si="5"/>
        <v>-1073.979300367899</v>
      </c>
      <c r="D126" s="10">
        <f t="shared" si="6"/>
        <v>729.18137833631056</v>
      </c>
      <c r="E126" s="10">
        <f t="shared" si="7"/>
        <v>344.79792203158843</v>
      </c>
      <c r="F126" s="10"/>
      <c r="G126" s="10">
        <f>SUM($E$8:E126)</f>
        <v>46349.360317679151</v>
      </c>
      <c r="H126" s="10">
        <f t="shared" si="9"/>
        <v>318275.0049522355</v>
      </c>
    </row>
    <row r="127" spans="2:8" x14ac:dyDescent="0.25">
      <c r="B127" s="11">
        <f t="shared" si="8"/>
        <v>120</v>
      </c>
      <c r="C127" s="10">
        <f t="shared" si="5"/>
        <v>-1073.979300367899</v>
      </c>
      <c r="D127" s="10">
        <f t="shared" si="6"/>
        <v>729.97132482950826</v>
      </c>
      <c r="E127" s="10">
        <f t="shared" si="7"/>
        <v>344.00797553839072</v>
      </c>
      <c r="F127" s="10"/>
      <c r="G127" s="10">
        <f>SUM($E$8:E127)</f>
        <v>46693.368293217543</v>
      </c>
      <c r="H127" s="10">
        <f t="shared" si="9"/>
        <v>317545.82357389916</v>
      </c>
    </row>
    <row r="128" spans="2:8" x14ac:dyDescent="0.25">
      <c r="B128" s="11">
        <f t="shared" si="8"/>
        <v>121</v>
      </c>
      <c r="C128" s="10">
        <f t="shared" si="5"/>
        <v>-1073.979300367899</v>
      </c>
      <c r="D128" s="10">
        <f t="shared" si="6"/>
        <v>730.76212709807351</v>
      </c>
      <c r="E128" s="10">
        <f t="shared" si="7"/>
        <v>343.21717326982548</v>
      </c>
      <c r="F128" s="10"/>
      <c r="G128" s="10">
        <f>SUM($E$8:E128)</f>
        <v>47036.58546648737</v>
      </c>
      <c r="H128" s="10">
        <f t="shared" si="9"/>
        <v>316815.85224906966</v>
      </c>
    </row>
    <row r="129" spans="2:8" x14ac:dyDescent="0.25">
      <c r="B129" s="11">
        <f t="shared" si="8"/>
        <v>122</v>
      </c>
      <c r="C129" s="10">
        <f t="shared" si="5"/>
        <v>-1073.979300367899</v>
      </c>
      <c r="D129" s="10">
        <f t="shared" si="6"/>
        <v>731.55378606909642</v>
      </c>
      <c r="E129" s="10">
        <f t="shared" si="7"/>
        <v>342.42551429880257</v>
      </c>
      <c r="F129" s="10"/>
      <c r="G129" s="10">
        <f>SUM($E$8:E129)</f>
        <v>47379.010980786174</v>
      </c>
      <c r="H129" s="10">
        <f t="shared" si="9"/>
        <v>316085.09012197162</v>
      </c>
    </row>
    <row r="130" spans="2:8" x14ac:dyDescent="0.25">
      <c r="B130" s="11">
        <f t="shared" si="8"/>
        <v>123</v>
      </c>
      <c r="C130" s="10">
        <f t="shared" si="5"/>
        <v>-1073.979300367899</v>
      </c>
      <c r="D130" s="10">
        <f t="shared" si="6"/>
        <v>732.34630267067132</v>
      </c>
      <c r="E130" s="10">
        <f t="shared" si="7"/>
        <v>341.63299769722772</v>
      </c>
      <c r="F130" s="10"/>
      <c r="G130" s="10">
        <f>SUM($E$8:E130)</f>
        <v>47720.6439784834</v>
      </c>
      <c r="H130" s="10">
        <f t="shared" si="9"/>
        <v>315353.53633590252</v>
      </c>
    </row>
    <row r="131" spans="2:8" x14ac:dyDescent="0.25">
      <c r="B131" s="11">
        <f t="shared" si="8"/>
        <v>124</v>
      </c>
      <c r="C131" s="10">
        <f t="shared" si="5"/>
        <v>-1073.979300367899</v>
      </c>
      <c r="D131" s="10">
        <f t="shared" si="6"/>
        <v>733.13967783189787</v>
      </c>
      <c r="E131" s="10">
        <f t="shared" si="7"/>
        <v>340.83962253600117</v>
      </c>
      <c r="F131" s="10"/>
      <c r="G131" s="10">
        <f>SUM($E$8:E131)</f>
        <v>48061.483601019405</v>
      </c>
      <c r="H131" s="10">
        <f t="shared" si="9"/>
        <v>314621.19003323186</v>
      </c>
    </row>
    <row r="132" spans="2:8" x14ac:dyDescent="0.25">
      <c r="B132" s="11">
        <f t="shared" si="8"/>
        <v>125</v>
      </c>
      <c r="C132" s="10">
        <f t="shared" si="5"/>
        <v>-1073.979300367899</v>
      </c>
      <c r="D132" s="10">
        <f t="shared" si="6"/>
        <v>733.93391248288231</v>
      </c>
      <c r="E132" s="10">
        <f t="shared" si="7"/>
        <v>340.04538788501662</v>
      </c>
      <c r="F132" s="10"/>
      <c r="G132" s="10">
        <f>SUM($E$8:E132)</f>
        <v>48401.528988904422</v>
      </c>
      <c r="H132" s="10">
        <f t="shared" si="9"/>
        <v>313888.05035539996</v>
      </c>
    </row>
    <row r="133" spans="2:8" x14ac:dyDescent="0.25">
      <c r="B133" s="11">
        <f t="shared" si="8"/>
        <v>126</v>
      </c>
      <c r="C133" s="10">
        <f t="shared" si="5"/>
        <v>-1073.979300367899</v>
      </c>
      <c r="D133" s="10">
        <f t="shared" si="6"/>
        <v>734.72900755473881</v>
      </c>
      <c r="E133" s="10">
        <f t="shared" si="7"/>
        <v>339.25029281316017</v>
      </c>
      <c r="F133" s="10"/>
      <c r="G133" s="10">
        <f>SUM($E$8:E133)</f>
        <v>48740.77928171758</v>
      </c>
      <c r="H133" s="10">
        <f t="shared" si="9"/>
        <v>313154.11644291709</v>
      </c>
    </row>
    <row r="134" spans="2:8" x14ac:dyDescent="0.25">
      <c r="B134" s="11">
        <f t="shared" si="8"/>
        <v>127</v>
      </c>
      <c r="C134" s="10">
        <f t="shared" si="5"/>
        <v>-1073.979300367899</v>
      </c>
      <c r="D134" s="10">
        <f t="shared" si="6"/>
        <v>735.52496397958976</v>
      </c>
      <c r="E134" s="10">
        <f t="shared" si="7"/>
        <v>338.45433638830917</v>
      </c>
      <c r="F134" s="10"/>
      <c r="G134" s="10">
        <f>SUM($E$8:E134)</f>
        <v>49079.233618105885</v>
      </c>
      <c r="H134" s="10">
        <f t="shared" si="9"/>
        <v>312419.38743536233</v>
      </c>
    </row>
    <row r="135" spans="2:8" x14ac:dyDescent="0.25">
      <c r="B135" s="11">
        <f t="shared" si="8"/>
        <v>128</v>
      </c>
      <c r="C135" s="10">
        <f t="shared" si="5"/>
        <v>-1073.979300367899</v>
      </c>
      <c r="D135" s="10">
        <f t="shared" si="6"/>
        <v>736.32178269056772</v>
      </c>
      <c r="E135" s="10">
        <f t="shared" si="7"/>
        <v>337.65751767733127</v>
      </c>
      <c r="F135" s="10"/>
      <c r="G135" s="10">
        <f>SUM($E$8:E135)</f>
        <v>49416.891135783218</v>
      </c>
      <c r="H135" s="10">
        <f t="shared" si="9"/>
        <v>311683.86247138272</v>
      </c>
    </row>
    <row r="136" spans="2:8" x14ac:dyDescent="0.25">
      <c r="B136" s="11">
        <f t="shared" si="8"/>
        <v>129</v>
      </c>
      <c r="C136" s="10">
        <f t="shared" ref="C136:C199" si="10">IF(B136&lt;&gt;"",PMT($D$3,$D$4,$D$2)/12,"")</f>
        <v>-1073.979300367899</v>
      </c>
      <c r="D136" s="10">
        <f t="shared" ref="D136:D199" si="11">IF($D$5&lt;H136,-C136-E136,H136)</f>
        <v>737.11946462181584</v>
      </c>
      <c r="E136" s="10">
        <f t="shared" ref="E136:E199" si="12">($D$3/12)*H136</f>
        <v>336.85983574608315</v>
      </c>
      <c r="F136" s="10"/>
      <c r="G136" s="10">
        <f>SUM($E$8:E136)</f>
        <v>49753.750971529298</v>
      </c>
      <c r="H136" s="10">
        <f t="shared" si="9"/>
        <v>310947.54068869213</v>
      </c>
    </row>
    <row r="137" spans="2:8" x14ac:dyDescent="0.25">
      <c r="B137" s="11">
        <f t="shared" ref="B137:B200" si="13">IF(B136&gt;=($D$4*12),"",B136+1)</f>
        <v>130</v>
      </c>
      <c r="C137" s="10">
        <f t="shared" si="10"/>
        <v>-1073.979300367899</v>
      </c>
      <c r="D137" s="10">
        <f t="shared" si="11"/>
        <v>737.91801070848942</v>
      </c>
      <c r="E137" s="10">
        <f t="shared" si="12"/>
        <v>336.06128965940951</v>
      </c>
      <c r="F137" s="10"/>
      <c r="G137" s="10">
        <f>SUM($E$8:E137)</f>
        <v>50089.812261188708</v>
      </c>
      <c r="H137" s="10">
        <f t="shared" si="9"/>
        <v>310210.42122407031</v>
      </c>
    </row>
    <row r="138" spans="2:8" x14ac:dyDescent="0.25">
      <c r="B138" s="11">
        <f t="shared" si="13"/>
        <v>131</v>
      </c>
      <c r="C138" s="10">
        <f t="shared" si="10"/>
        <v>-1073.979300367899</v>
      </c>
      <c r="D138" s="10">
        <f t="shared" si="11"/>
        <v>738.71742188675694</v>
      </c>
      <c r="E138" s="10">
        <f t="shared" si="12"/>
        <v>335.26187848114199</v>
      </c>
      <c r="F138" s="10"/>
      <c r="G138" s="10">
        <f>SUM($E$8:E138)</f>
        <v>50425.07413966985</v>
      </c>
      <c r="H138" s="10">
        <f t="shared" ref="H138:H201" si="14">H137-D137-F137</f>
        <v>309472.50321336184</v>
      </c>
    </row>
    <row r="139" spans="2:8" x14ac:dyDescent="0.25">
      <c r="B139" s="11">
        <f t="shared" si="13"/>
        <v>132</v>
      </c>
      <c r="C139" s="10">
        <f t="shared" si="10"/>
        <v>-1073.979300367899</v>
      </c>
      <c r="D139" s="10">
        <f t="shared" si="11"/>
        <v>739.51769909380096</v>
      </c>
      <c r="E139" s="10">
        <f t="shared" si="12"/>
        <v>334.46160127409803</v>
      </c>
      <c r="F139" s="10"/>
      <c r="G139" s="10">
        <f>SUM($E$8:E139)</f>
        <v>50759.535740943946</v>
      </c>
      <c r="H139" s="10">
        <f t="shared" si="14"/>
        <v>308733.78579147509</v>
      </c>
    </row>
    <row r="140" spans="2:8" x14ac:dyDescent="0.25">
      <c r="B140" s="11">
        <f t="shared" si="13"/>
        <v>133</v>
      </c>
      <c r="C140" s="10">
        <f t="shared" si="10"/>
        <v>-1073.979300367899</v>
      </c>
      <c r="D140" s="10">
        <f t="shared" si="11"/>
        <v>740.31884326781926</v>
      </c>
      <c r="E140" s="10">
        <f t="shared" si="12"/>
        <v>333.66045710007973</v>
      </c>
      <c r="F140" s="10"/>
      <c r="G140" s="10">
        <f>SUM($E$8:E140)</f>
        <v>51093.196198044025</v>
      </c>
      <c r="H140" s="10">
        <f t="shared" si="14"/>
        <v>307994.2680923813</v>
      </c>
    </row>
    <row r="141" spans="2:8" x14ac:dyDescent="0.25">
      <c r="B141" s="11">
        <f t="shared" si="13"/>
        <v>134</v>
      </c>
      <c r="C141" s="10">
        <f t="shared" si="10"/>
        <v>-1073.979300367899</v>
      </c>
      <c r="D141" s="10">
        <f t="shared" si="11"/>
        <v>741.120855348026</v>
      </c>
      <c r="E141" s="10">
        <f t="shared" si="12"/>
        <v>332.85844501987293</v>
      </c>
      <c r="F141" s="10"/>
      <c r="G141" s="10">
        <f>SUM($E$8:E141)</f>
        <v>51426.054643063901</v>
      </c>
      <c r="H141" s="10">
        <f t="shared" si="14"/>
        <v>307253.9492491135</v>
      </c>
    </row>
    <row r="142" spans="2:8" x14ac:dyDescent="0.25">
      <c r="B142" s="11">
        <f t="shared" si="13"/>
        <v>135</v>
      </c>
      <c r="C142" s="10">
        <f t="shared" si="10"/>
        <v>-1073.979300367899</v>
      </c>
      <c r="D142" s="10">
        <f t="shared" si="11"/>
        <v>741.92373627465304</v>
      </c>
      <c r="E142" s="10">
        <f t="shared" si="12"/>
        <v>332.05556409324595</v>
      </c>
      <c r="F142" s="10"/>
      <c r="G142" s="10">
        <f>SUM($E$8:E142)</f>
        <v>51758.110207157144</v>
      </c>
      <c r="H142" s="10">
        <f t="shared" si="14"/>
        <v>306512.82839376549</v>
      </c>
    </row>
    <row r="143" spans="2:8" x14ac:dyDescent="0.25">
      <c r="B143" s="11">
        <f t="shared" si="13"/>
        <v>136</v>
      </c>
      <c r="C143" s="10">
        <f t="shared" si="10"/>
        <v>-1073.979300367899</v>
      </c>
      <c r="D143" s="10">
        <f t="shared" si="11"/>
        <v>742.72748698895066</v>
      </c>
      <c r="E143" s="10">
        <f t="shared" si="12"/>
        <v>331.25181337894838</v>
      </c>
      <c r="F143" s="10"/>
      <c r="G143" s="10">
        <f>SUM($E$8:E143)</f>
        <v>52089.362020536093</v>
      </c>
      <c r="H143" s="10">
        <f t="shared" si="14"/>
        <v>305770.90465749084</v>
      </c>
    </row>
    <row r="144" spans="2:8" x14ac:dyDescent="0.25">
      <c r="B144" s="11">
        <f t="shared" si="13"/>
        <v>137</v>
      </c>
      <c r="C144" s="10">
        <f t="shared" si="10"/>
        <v>-1073.979300367899</v>
      </c>
      <c r="D144" s="10">
        <f t="shared" si="11"/>
        <v>743.53210843318857</v>
      </c>
      <c r="E144" s="10">
        <f t="shared" si="12"/>
        <v>330.44719193471036</v>
      </c>
      <c r="F144" s="10"/>
      <c r="G144" s="10">
        <f>SUM($E$8:E144)</f>
        <v>52419.809212470806</v>
      </c>
      <c r="H144" s="10">
        <f t="shared" si="14"/>
        <v>305028.17717050191</v>
      </c>
    </row>
    <row r="145" spans="2:8" x14ac:dyDescent="0.25">
      <c r="B145" s="11">
        <f t="shared" si="13"/>
        <v>138</v>
      </c>
      <c r="C145" s="10">
        <f t="shared" si="10"/>
        <v>-1073.979300367899</v>
      </c>
      <c r="D145" s="10">
        <f t="shared" si="11"/>
        <v>744.33760155065784</v>
      </c>
      <c r="E145" s="10">
        <f t="shared" si="12"/>
        <v>329.64169881724109</v>
      </c>
      <c r="F145" s="10"/>
      <c r="G145" s="10">
        <f>SUM($E$8:E145)</f>
        <v>52749.450911288048</v>
      </c>
      <c r="H145" s="10">
        <f t="shared" si="14"/>
        <v>304284.64506206871</v>
      </c>
    </row>
    <row r="146" spans="2:8" x14ac:dyDescent="0.25">
      <c r="B146" s="11">
        <f t="shared" si="13"/>
        <v>139</v>
      </c>
      <c r="C146" s="10">
        <f t="shared" si="10"/>
        <v>-1073.979300367899</v>
      </c>
      <c r="D146" s="10">
        <f t="shared" si="11"/>
        <v>745.14396728567112</v>
      </c>
      <c r="E146" s="10">
        <f t="shared" si="12"/>
        <v>328.83533308222786</v>
      </c>
      <c r="F146" s="10"/>
      <c r="G146" s="10">
        <f>SUM($E$8:E146)</f>
        <v>53078.286244370276</v>
      </c>
      <c r="H146" s="10">
        <f t="shared" si="14"/>
        <v>303540.30746051803</v>
      </c>
    </row>
    <row r="147" spans="2:8" x14ac:dyDescent="0.25">
      <c r="B147" s="11">
        <f t="shared" si="13"/>
        <v>140</v>
      </c>
      <c r="C147" s="10">
        <f t="shared" si="10"/>
        <v>-1073.979300367899</v>
      </c>
      <c r="D147" s="10">
        <f t="shared" si="11"/>
        <v>745.95120658356404</v>
      </c>
      <c r="E147" s="10">
        <f t="shared" si="12"/>
        <v>328.028093784335</v>
      </c>
      <c r="F147" s="10"/>
      <c r="G147" s="10">
        <f>SUM($E$8:E147)</f>
        <v>53406.314338154611</v>
      </c>
      <c r="H147" s="10">
        <f t="shared" si="14"/>
        <v>302795.16349323234</v>
      </c>
    </row>
    <row r="148" spans="2:8" x14ac:dyDescent="0.25">
      <c r="B148" s="11">
        <f t="shared" si="13"/>
        <v>141</v>
      </c>
      <c r="C148" s="10">
        <f t="shared" si="10"/>
        <v>-1073.979300367899</v>
      </c>
      <c r="D148" s="10">
        <f t="shared" si="11"/>
        <v>746.75932039069619</v>
      </c>
      <c r="E148" s="10">
        <f t="shared" si="12"/>
        <v>327.2199799772028</v>
      </c>
      <c r="F148" s="10"/>
      <c r="G148" s="10">
        <f>SUM($E$8:E148)</f>
        <v>53733.534318131817</v>
      </c>
      <c r="H148" s="10">
        <f t="shared" si="14"/>
        <v>302049.21228664875</v>
      </c>
    </row>
    <row r="149" spans="2:8" x14ac:dyDescent="0.25">
      <c r="B149" s="11">
        <f t="shared" si="13"/>
        <v>142</v>
      </c>
      <c r="C149" s="10">
        <f t="shared" si="10"/>
        <v>-1073.979300367899</v>
      </c>
      <c r="D149" s="10">
        <f t="shared" si="11"/>
        <v>747.56830965445283</v>
      </c>
      <c r="E149" s="10">
        <f t="shared" si="12"/>
        <v>326.41099071344621</v>
      </c>
      <c r="F149" s="10"/>
      <c r="G149" s="10">
        <f>SUM($E$8:E149)</f>
        <v>54059.945308845265</v>
      </c>
      <c r="H149" s="10">
        <f t="shared" si="14"/>
        <v>301302.45296625805</v>
      </c>
    </row>
    <row r="150" spans="2:8" x14ac:dyDescent="0.25">
      <c r="B150" s="11">
        <f t="shared" si="13"/>
        <v>143</v>
      </c>
      <c r="C150" s="10">
        <f t="shared" si="10"/>
        <v>-1073.979300367899</v>
      </c>
      <c r="D150" s="10">
        <f t="shared" si="11"/>
        <v>748.37817532324516</v>
      </c>
      <c r="E150" s="10">
        <f t="shared" si="12"/>
        <v>325.60112504465383</v>
      </c>
      <c r="F150" s="10"/>
      <c r="G150" s="10">
        <f>SUM($E$8:E150)</f>
        <v>54385.546433889918</v>
      </c>
      <c r="H150" s="10">
        <f t="shared" si="14"/>
        <v>300554.88465660356</v>
      </c>
    </row>
    <row r="151" spans="2:8" x14ac:dyDescent="0.25">
      <c r="B151" s="11">
        <f t="shared" si="13"/>
        <v>144</v>
      </c>
      <c r="C151" s="10">
        <f t="shared" si="10"/>
        <v>-1073.979300367899</v>
      </c>
      <c r="D151" s="10">
        <f t="shared" si="11"/>
        <v>749.18891834651197</v>
      </c>
      <c r="E151" s="10">
        <f t="shared" si="12"/>
        <v>324.79038202138702</v>
      </c>
      <c r="F151" s="10"/>
      <c r="G151" s="10">
        <f>SUM($E$8:E151)</f>
        <v>54710.336815911309</v>
      </c>
      <c r="H151" s="10">
        <f t="shared" si="14"/>
        <v>299806.50648128032</v>
      </c>
    </row>
    <row r="152" spans="2:8" x14ac:dyDescent="0.25">
      <c r="B152" s="11">
        <f t="shared" si="13"/>
        <v>145</v>
      </c>
      <c r="C152" s="10">
        <f t="shared" si="10"/>
        <v>-1073.979300367899</v>
      </c>
      <c r="D152" s="10">
        <f t="shared" si="11"/>
        <v>750.00053967472081</v>
      </c>
      <c r="E152" s="10">
        <f t="shared" si="12"/>
        <v>323.97876069317823</v>
      </c>
      <c r="F152" s="10"/>
      <c r="G152" s="10">
        <f>SUM($E$8:E152)</f>
        <v>55034.315576604487</v>
      </c>
      <c r="H152" s="10">
        <f t="shared" si="14"/>
        <v>299057.31756293378</v>
      </c>
    </row>
    <row r="153" spans="2:8" x14ac:dyDescent="0.25">
      <c r="B153" s="11">
        <f t="shared" si="13"/>
        <v>146</v>
      </c>
      <c r="C153" s="10">
        <f t="shared" si="10"/>
        <v>-1073.979300367899</v>
      </c>
      <c r="D153" s="10">
        <f t="shared" si="11"/>
        <v>750.81304025936834</v>
      </c>
      <c r="E153" s="10">
        <f t="shared" si="12"/>
        <v>323.16626010853065</v>
      </c>
      <c r="F153" s="10"/>
      <c r="G153" s="10">
        <f>SUM($E$8:E153)</f>
        <v>55357.481836713021</v>
      </c>
      <c r="H153" s="10">
        <f t="shared" si="14"/>
        <v>298307.31702325906</v>
      </c>
    </row>
    <row r="154" spans="2:8" x14ac:dyDescent="0.25">
      <c r="B154" s="11">
        <f t="shared" si="13"/>
        <v>147</v>
      </c>
      <c r="C154" s="10">
        <f t="shared" si="10"/>
        <v>-1073.979300367899</v>
      </c>
      <c r="D154" s="10">
        <f t="shared" si="11"/>
        <v>751.62642105298266</v>
      </c>
      <c r="E154" s="10">
        <f t="shared" si="12"/>
        <v>322.35287931491632</v>
      </c>
      <c r="F154" s="10"/>
      <c r="G154" s="10">
        <f>SUM($E$8:E154)</f>
        <v>55679.834716027937</v>
      </c>
      <c r="H154" s="10">
        <f t="shared" si="14"/>
        <v>297556.50398299971</v>
      </c>
    </row>
    <row r="155" spans="2:8" x14ac:dyDescent="0.25">
      <c r="B155" s="11">
        <f t="shared" si="13"/>
        <v>148</v>
      </c>
      <c r="C155" s="10">
        <f t="shared" si="10"/>
        <v>-1073.979300367899</v>
      </c>
      <c r="D155" s="10">
        <f t="shared" si="11"/>
        <v>752.4406830091234</v>
      </c>
      <c r="E155" s="10">
        <f t="shared" si="12"/>
        <v>321.53861735877564</v>
      </c>
      <c r="F155" s="10"/>
      <c r="G155" s="10">
        <f>SUM($E$8:E155)</f>
        <v>56001.373333386713</v>
      </c>
      <c r="H155" s="10">
        <f t="shared" si="14"/>
        <v>296804.87756194675</v>
      </c>
    </row>
    <row r="156" spans="2:8" x14ac:dyDescent="0.25">
      <c r="B156" s="11">
        <f t="shared" si="13"/>
        <v>149</v>
      </c>
      <c r="C156" s="10">
        <f t="shared" si="10"/>
        <v>-1073.979300367899</v>
      </c>
      <c r="D156" s="10">
        <f t="shared" si="11"/>
        <v>753.25582708238323</v>
      </c>
      <c r="E156" s="10">
        <f t="shared" si="12"/>
        <v>320.72347328551575</v>
      </c>
      <c r="F156" s="10"/>
      <c r="G156" s="10">
        <f>SUM($E$8:E156)</f>
        <v>56322.096806672227</v>
      </c>
      <c r="H156" s="10">
        <f t="shared" si="14"/>
        <v>296052.43687893765</v>
      </c>
    </row>
    <row r="157" spans="2:8" x14ac:dyDescent="0.25">
      <c r="B157" s="11">
        <f t="shared" si="13"/>
        <v>150</v>
      </c>
      <c r="C157" s="10">
        <f t="shared" si="10"/>
        <v>-1073.979300367899</v>
      </c>
      <c r="D157" s="10">
        <f t="shared" si="11"/>
        <v>754.07185422838916</v>
      </c>
      <c r="E157" s="10">
        <f t="shared" si="12"/>
        <v>319.90744613950983</v>
      </c>
      <c r="F157" s="10"/>
      <c r="G157" s="10">
        <f>SUM($E$8:E157)</f>
        <v>56642.004252811734</v>
      </c>
      <c r="H157" s="10">
        <f t="shared" si="14"/>
        <v>295299.18105185527</v>
      </c>
    </row>
    <row r="158" spans="2:8" x14ac:dyDescent="0.25">
      <c r="B158" s="11">
        <f t="shared" si="13"/>
        <v>151</v>
      </c>
      <c r="C158" s="10">
        <f t="shared" si="10"/>
        <v>-1073.979300367899</v>
      </c>
      <c r="D158" s="10">
        <f t="shared" si="11"/>
        <v>754.88876540380329</v>
      </c>
      <c r="E158" s="10">
        <f t="shared" si="12"/>
        <v>319.09053496409575</v>
      </c>
      <c r="F158" s="10"/>
      <c r="G158" s="10">
        <f>SUM($E$8:E158)</f>
        <v>56961.09478777583</v>
      </c>
      <c r="H158" s="10">
        <f t="shared" si="14"/>
        <v>294545.10919762688</v>
      </c>
    </row>
    <row r="159" spans="2:8" x14ac:dyDescent="0.25">
      <c r="B159" s="11">
        <f t="shared" si="13"/>
        <v>152</v>
      </c>
      <c r="C159" s="10">
        <f t="shared" si="10"/>
        <v>-1073.979300367899</v>
      </c>
      <c r="D159" s="10">
        <f t="shared" si="11"/>
        <v>755.70656156632401</v>
      </c>
      <c r="E159" s="10">
        <f t="shared" si="12"/>
        <v>318.27273880157497</v>
      </c>
      <c r="F159" s="10"/>
      <c r="G159" s="10">
        <f>SUM($E$8:E159)</f>
        <v>57279.367526577407</v>
      </c>
      <c r="H159" s="10">
        <f t="shared" si="14"/>
        <v>293790.22043222305</v>
      </c>
    </row>
    <row r="160" spans="2:8" x14ac:dyDescent="0.25">
      <c r="B160" s="11">
        <f t="shared" si="13"/>
        <v>153</v>
      </c>
      <c r="C160" s="10">
        <f t="shared" si="10"/>
        <v>-1073.979300367899</v>
      </c>
      <c r="D160" s="10">
        <f t="shared" si="11"/>
        <v>756.52524367468754</v>
      </c>
      <c r="E160" s="10">
        <f t="shared" si="12"/>
        <v>317.45405669321144</v>
      </c>
      <c r="F160" s="10"/>
      <c r="G160" s="10">
        <f>SUM($E$8:E160)</f>
        <v>57596.821583270619</v>
      </c>
      <c r="H160" s="10">
        <f t="shared" si="14"/>
        <v>293034.51387065672</v>
      </c>
    </row>
    <row r="161" spans="2:8" x14ac:dyDescent="0.25">
      <c r="B161" s="11">
        <f t="shared" si="13"/>
        <v>154</v>
      </c>
      <c r="C161" s="10">
        <f t="shared" si="10"/>
        <v>-1073.979300367899</v>
      </c>
      <c r="D161" s="10">
        <f t="shared" si="11"/>
        <v>757.34481268866853</v>
      </c>
      <c r="E161" s="10">
        <f t="shared" si="12"/>
        <v>316.63448767923052</v>
      </c>
      <c r="F161" s="10"/>
      <c r="G161" s="10">
        <f>SUM($E$8:E161)</f>
        <v>57913.456070949847</v>
      </c>
      <c r="H161" s="10">
        <f t="shared" si="14"/>
        <v>292277.98862698203</v>
      </c>
    </row>
    <row r="162" spans="2:8" x14ac:dyDescent="0.25">
      <c r="B162" s="11">
        <f t="shared" si="13"/>
        <v>155</v>
      </c>
      <c r="C162" s="10">
        <f t="shared" si="10"/>
        <v>-1073.979300367899</v>
      </c>
      <c r="D162" s="10">
        <f t="shared" si="11"/>
        <v>758.16526956908115</v>
      </c>
      <c r="E162" s="10">
        <f t="shared" si="12"/>
        <v>315.81403079881778</v>
      </c>
      <c r="F162" s="10"/>
      <c r="G162" s="10">
        <f>SUM($E$8:E162)</f>
        <v>58229.270101748662</v>
      </c>
      <c r="H162" s="10">
        <f t="shared" si="14"/>
        <v>291520.64381429338</v>
      </c>
    </row>
    <row r="163" spans="2:8" x14ac:dyDescent="0.25">
      <c r="B163" s="11">
        <f t="shared" si="13"/>
        <v>156</v>
      </c>
      <c r="C163" s="10">
        <f t="shared" si="10"/>
        <v>-1073.979300367899</v>
      </c>
      <c r="D163" s="10">
        <f t="shared" si="11"/>
        <v>758.98661527778108</v>
      </c>
      <c r="E163" s="10">
        <f t="shared" si="12"/>
        <v>314.99268509011796</v>
      </c>
      <c r="F163" s="10"/>
      <c r="G163" s="10">
        <f>SUM($E$8:E163)</f>
        <v>58544.262786838779</v>
      </c>
      <c r="H163" s="10">
        <f t="shared" si="14"/>
        <v>290762.47854472429</v>
      </c>
    </row>
    <row r="164" spans="2:8" x14ac:dyDescent="0.25">
      <c r="B164" s="11">
        <f t="shared" si="13"/>
        <v>157</v>
      </c>
      <c r="C164" s="10">
        <f t="shared" si="10"/>
        <v>-1073.979300367899</v>
      </c>
      <c r="D164" s="10">
        <f t="shared" si="11"/>
        <v>759.80885077766527</v>
      </c>
      <c r="E164" s="10">
        <f t="shared" si="12"/>
        <v>314.17044959023372</v>
      </c>
      <c r="F164" s="10"/>
      <c r="G164" s="10">
        <f>SUM($E$8:E164)</f>
        <v>58858.433236429009</v>
      </c>
      <c r="H164" s="10">
        <f t="shared" si="14"/>
        <v>290003.49192944652</v>
      </c>
    </row>
    <row r="165" spans="2:8" x14ac:dyDescent="0.25">
      <c r="B165" s="11">
        <f t="shared" si="13"/>
        <v>158</v>
      </c>
      <c r="C165" s="10">
        <f t="shared" si="10"/>
        <v>-1073.979300367899</v>
      </c>
      <c r="D165" s="10">
        <f t="shared" si="11"/>
        <v>760.6319770326744</v>
      </c>
      <c r="E165" s="10">
        <f t="shared" si="12"/>
        <v>313.34732333522459</v>
      </c>
      <c r="F165" s="10"/>
      <c r="G165" s="10">
        <f>SUM($E$8:E165)</f>
        <v>59171.780559764236</v>
      </c>
      <c r="H165" s="10">
        <f t="shared" si="14"/>
        <v>289243.68307866884</v>
      </c>
    </row>
    <row r="166" spans="2:8" x14ac:dyDescent="0.25">
      <c r="B166" s="11">
        <f t="shared" si="13"/>
        <v>159</v>
      </c>
      <c r="C166" s="10">
        <f t="shared" si="10"/>
        <v>-1073.979300367899</v>
      </c>
      <c r="D166" s="10">
        <f t="shared" si="11"/>
        <v>761.45599500779326</v>
      </c>
      <c r="E166" s="10">
        <f t="shared" si="12"/>
        <v>312.52330536010578</v>
      </c>
      <c r="F166" s="10"/>
      <c r="G166" s="10">
        <f>SUM($E$8:E166)</f>
        <v>59484.303865124341</v>
      </c>
      <c r="H166" s="10">
        <f t="shared" si="14"/>
        <v>288483.05110163614</v>
      </c>
    </row>
    <row r="167" spans="2:8" x14ac:dyDescent="0.25">
      <c r="B167" s="11">
        <f t="shared" si="13"/>
        <v>160</v>
      </c>
      <c r="C167" s="10">
        <f t="shared" si="10"/>
        <v>-1073.979300367899</v>
      </c>
      <c r="D167" s="10">
        <f t="shared" si="11"/>
        <v>762.28090566905166</v>
      </c>
      <c r="E167" s="10">
        <f t="shared" si="12"/>
        <v>311.69839469884738</v>
      </c>
      <c r="F167" s="10"/>
      <c r="G167" s="10">
        <f>SUM($E$8:E167)</f>
        <v>59796.002259823188</v>
      </c>
      <c r="H167" s="10">
        <f t="shared" si="14"/>
        <v>287721.59510662837</v>
      </c>
    </row>
    <row r="168" spans="2:8" x14ac:dyDescent="0.25">
      <c r="B168" s="11">
        <f t="shared" si="13"/>
        <v>161</v>
      </c>
      <c r="C168" s="10">
        <f t="shared" si="10"/>
        <v>-1073.979300367899</v>
      </c>
      <c r="D168" s="10">
        <f t="shared" si="11"/>
        <v>763.10670998352634</v>
      </c>
      <c r="E168" s="10">
        <f t="shared" si="12"/>
        <v>310.87259038437259</v>
      </c>
      <c r="F168" s="10"/>
      <c r="G168" s="10">
        <f>SUM($E$8:E168)</f>
        <v>60106.874850207561</v>
      </c>
      <c r="H168" s="10">
        <f t="shared" si="14"/>
        <v>286959.31420095934</v>
      </c>
    </row>
    <row r="169" spans="2:8" x14ac:dyDescent="0.25">
      <c r="B169" s="11">
        <f t="shared" si="13"/>
        <v>162</v>
      </c>
      <c r="C169" s="10">
        <f t="shared" si="10"/>
        <v>-1073.979300367899</v>
      </c>
      <c r="D169" s="10">
        <f t="shared" si="11"/>
        <v>763.9334089193419</v>
      </c>
      <c r="E169" s="10">
        <f t="shared" si="12"/>
        <v>310.04589144855709</v>
      </c>
      <c r="F169" s="10"/>
      <c r="G169" s="10">
        <f>SUM($E$8:E169)</f>
        <v>60416.920741656118</v>
      </c>
      <c r="H169" s="10">
        <f t="shared" si="14"/>
        <v>286196.20749097579</v>
      </c>
    </row>
    <row r="170" spans="2:8" x14ac:dyDescent="0.25">
      <c r="B170" s="11">
        <f t="shared" si="13"/>
        <v>163</v>
      </c>
      <c r="C170" s="10">
        <f t="shared" si="10"/>
        <v>-1073.979300367899</v>
      </c>
      <c r="D170" s="10">
        <f t="shared" si="11"/>
        <v>764.76100344567112</v>
      </c>
      <c r="E170" s="10">
        <f t="shared" si="12"/>
        <v>309.21829692222786</v>
      </c>
      <c r="F170" s="10"/>
      <c r="G170" s="10">
        <f>SUM($E$8:E170)</f>
        <v>60726.139038578345</v>
      </c>
      <c r="H170" s="10">
        <f t="shared" si="14"/>
        <v>285432.27408205648</v>
      </c>
    </row>
    <row r="171" spans="2:8" x14ac:dyDescent="0.25">
      <c r="B171" s="11">
        <f t="shared" si="13"/>
        <v>164</v>
      </c>
      <c r="C171" s="10">
        <f t="shared" si="10"/>
        <v>-1073.979300367899</v>
      </c>
      <c r="D171" s="10">
        <f t="shared" si="11"/>
        <v>765.58949453273726</v>
      </c>
      <c r="E171" s="10">
        <f t="shared" si="12"/>
        <v>308.38980583516172</v>
      </c>
      <c r="F171" s="10"/>
      <c r="G171" s="10">
        <f>SUM($E$8:E171)</f>
        <v>61034.528844413508</v>
      </c>
      <c r="H171" s="10">
        <f t="shared" si="14"/>
        <v>284667.51307861082</v>
      </c>
    </row>
    <row r="172" spans="2:8" x14ac:dyDescent="0.25">
      <c r="B172" s="11">
        <f t="shared" si="13"/>
        <v>165</v>
      </c>
      <c r="C172" s="10">
        <f t="shared" si="10"/>
        <v>-1073.979300367899</v>
      </c>
      <c r="D172" s="10">
        <f t="shared" si="11"/>
        <v>766.41888315181438</v>
      </c>
      <c r="E172" s="10">
        <f t="shared" si="12"/>
        <v>307.5604172160846</v>
      </c>
      <c r="F172" s="10"/>
      <c r="G172" s="10">
        <f>SUM($E$8:E172)</f>
        <v>61342.08926162959</v>
      </c>
      <c r="H172" s="10">
        <f t="shared" si="14"/>
        <v>283901.92358407809</v>
      </c>
    </row>
    <row r="173" spans="2:8" x14ac:dyDescent="0.25">
      <c r="B173" s="11">
        <f t="shared" si="13"/>
        <v>166</v>
      </c>
      <c r="C173" s="10">
        <f t="shared" si="10"/>
        <v>-1073.979300367899</v>
      </c>
      <c r="D173" s="10">
        <f t="shared" si="11"/>
        <v>767.24917027522883</v>
      </c>
      <c r="E173" s="10">
        <f t="shared" si="12"/>
        <v>306.73013009267009</v>
      </c>
      <c r="F173" s="10"/>
      <c r="G173" s="10">
        <f>SUM($E$8:E173)</f>
        <v>61648.81939172226</v>
      </c>
      <c r="H173" s="10">
        <f t="shared" si="14"/>
        <v>283135.50470092625</v>
      </c>
    </row>
    <row r="174" spans="2:8" x14ac:dyDescent="0.25">
      <c r="B174" s="11">
        <f t="shared" si="13"/>
        <v>167</v>
      </c>
      <c r="C174" s="10">
        <f t="shared" si="10"/>
        <v>-1073.979300367899</v>
      </c>
      <c r="D174" s="10">
        <f t="shared" si="11"/>
        <v>768.08035687636038</v>
      </c>
      <c r="E174" s="10">
        <f t="shared" si="12"/>
        <v>305.8989434915386</v>
      </c>
      <c r="F174" s="10"/>
      <c r="G174" s="10">
        <f>SUM($E$8:E174)</f>
        <v>61954.718335213802</v>
      </c>
      <c r="H174" s="10">
        <f t="shared" si="14"/>
        <v>282368.25553065102</v>
      </c>
    </row>
    <row r="175" spans="2:8" x14ac:dyDescent="0.25">
      <c r="B175" s="11">
        <f t="shared" si="13"/>
        <v>168</v>
      </c>
      <c r="C175" s="10">
        <f t="shared" si="10"/>
        <v>-1073.979300367899</v>
      </c>
      <c r="D175" s="10">
        <f t="shared" si="11"/>
        <v>768.91244392964313</v>
      </c>
      <c r="E175" s="10">
        <f t="shared" si="12"/>
        <v>305.06685643825585</v>
      </c>
      <c r="F175" s="10"/>
      <c r="G175" s="10">
        <f>SUM($E$8:E175)</f>
        <v>62259.785191652059</v>
      </c>
      <c r="H175" s="10">
        <f t="shared" si="14"/>
        <v>281600.17517377465</v>
      </c>
    </row>
    <row r="176" spans="2:8" x14ac:dyDescent="0.25">
      <c r="B176" s="11">
        <f t="shared" si="13"/>
        <v>169</v>
      </c>
      <c r="C176" s="10">
        <f t="shared" si="10"/>
        <v>-1073.979300367899</v>
      </c>
      <c r="D176" s="10">
        <f t="shared" si="11"/>
        <v>769.74543241056699</v>
      </c>
      <c r="E176" s="10">
        <f t="shared" si="12"/>
        <v>304.23386795733205</v>
      </c>
      <c r="F176" s="10"/>
      <c r="G176" s="10">
        <f>SUM($E$8:E176)</f>
        <v>62564.019059609389</v>
      </c>
      <c r="H176" s="10">
        <f t="shared" si="14"/>
        <v>280831.26272984501</v>
      </c>
    </row>
    <row r="177" spans="2:8" x14ac:dyDescent="0.25">
      <c r="B177" s="11">
        <f t="shared" si="13"/>
        <v>170</v>
      </c>
      <c r="C177" s="10">
        <f t="shared" si="10"/>
        <v>-1073.979300367899</v>
      </c>
      <c r="D177" s="10">
        <f t="shared" si="11"/>
        <v>770.57932329567836</v>
      </c>
      <c r="E177" s="10">
        <f t="shared" si="12"/>
        <v>303.39997707222062</v>
      </c>
      <c r="F177" s="10"/>
      <c r="G177" s="10">
        <f>SUM($E$8:E177)</f>
        <v>62867.419036681611</v>
      </c>
      <c r="H177" s="10">
        <f t="shared" si="14"/>
        <v>280061.51729743445</v>
      </c>
    </row>
    <row r="178" spans="2:8" x14ac:dyDescent="0.25">
      <c r="B178" s="11">
        <f t="shared" si="13"/>
        <v>171</v>
      </c>
      <c r="C178" s="10">
        <f t="shared" si="10"/>
        <v>-1073.979300367899</v>
      </c>
      <c r="D178" s="10">
        <f t="shared" si="11"/>
        <v>771.41411756258208</v>
      </c>
      <c r="E178" s="10">
        <f t="shared" si="12"/>
        <v>302.56518280531697</v>
      </c>
      <c r="F178" s="10"/>
      <c r="G178" s="10">
        <f>SUM($E$8:E178)</f>
        <v>63169.984219486927</v>
      </c>
      <c r="H178" s="10">
        <f t="shared" si="14"/>
        <v>279290.93797413877</v>
      </c>
    </row>
    <row r="179" spans="2:8" x14ac:dyDescent="0.25">
      <c r="B179" s="11">
        <f t="shared" si="13"/>
        <v>172</v>
      </c>
      <c r="C179" s="10">
        <f t="shared" si="10"/>
        <v>-1073.979300367899</v>
      </c>
      <c r="D179" s="10">
        <f t="shared" si="11"/>
        <v>772.24981618994138</v>
      </c>
      <c r="E179" s="10">
        <f t="shared" si="12"/>
        <v>301.72948417795754</v>
      </c>
      <c r="F179" s="10"/>
      <c r="G179" s="10">
        <f>SUM($E$8:E179)</f>
        <v>63471.713703664886</v>
      </c>
      <c r="H179" s="10">
        <f t="shared" si="14"/>
        <v>278519.52385657618</v>
      </c>
    </row>
    <row r="180" spans="2:8" x14ac:dyDescent="0.25">
      <c r="B180" s="11">
        <f t="shared" si="13"/>
        <v>173</v>
      </c>
      <c r="C180" s="10">
        <f t="shared" si="10"/>
        <v>-1073.979300367899</v>
      </c>
      <c r="D180" s="10">
        <f t="shared" si="11"/>
        <v>773.08642015748057</v>
      </c>
      <c r="E180" s="10">
        <f t="shared" si="12"/>
        <v>300.89288021041841</v>
      </c>
      <c r="F180" s="10"/>
      <c r="G180" s="10">
        <f>SUM($E$8:E180)</f>
        <v>63772.606583875306</v>
      </c>
      <c r="H180" s="10">
        <f t="shared" si="14"/>
        <v>277747.27404038626</v>
      </c>
    </row>
    <row r="181" spans="2:8" x14ac:dyDescent="0.25">
      <c r="B181" s="11">
        <f t="shared" si="13"/>
        <v>174</v>
      </c>
      <c r="C181" s="10">
        <f t="shared" si="10"/>
        <v>-1073.979300367899</v>
      </c>
      <c r="D181" s="10">
        <f t="shared" si="11"/>
        <v>773.92393044598452</v>
      </c>
      <c r="E181" s="10">
        <f t="shared" si="12"/>
        <v>300.05536992191452</v>
      </c>
      <c r="F181" s="10"/>
      <c r="G181" s="10">
        <f>SUM($E$8:E181)</f>
        <v>64072.661953797222</v>
      </c>
      <c r="H181" s="10">
        <f t="shared" si="14"/>
        <v>276974.1876202288</v>
      </c>
    </row>
    <row r="182" spans="2:8" x14ac:dyDescent="0.25">
      <c r="B182" s="11">
        <f t="shared" si="13"/>
        <v>175</v>
      </c>
      <c r="C182" s="10">
        <f t="shared" si="10"/>
        <v>-1073.979300367899</v>
      </c>
      <c r="D182" s="10">
        <f t="shared" si="11"/>
        <v>774.76234803730097</v>
      </c>
      <c r="E182" s="10">
        <f t="shared" si="12"/>
        <v>299.21695233059802</v>
      </c>
      <c r="F182" s="10"/>
      <c r="G182" s="10">
        <f>SUM($E$8:E182)</f>
        <v>64371.878906127822</v>
      </c>
      <c r="H182" s="10">
        <f t="shared" si="14"/>
        <v>276200.26368978282</v>
      </c>
    </row>
    <row r="183" spans="2:8" x14ac:dyDescent="0.25">
      <c r="B183" s="11">
        <f t="shared" si="13"/>
        <v>176</v>
      </c>
      <c r="C183" s="10">
        <f t="shared" si="10"/>
        <v>-1073.979300367899</v>
      </c>
      <c r="D183" s="10">
        <f t="shared" si="11"/>
        <v>775.6016739143414</v>
      </c>
      <c r="E183" s="10">
        <f t="shared" si="12"/>
        <v>298.37762645355758</v>
      </c>
      <c r="F183" s="10"/>
      <c r="G183" s="10">
        <f>SUM($E$8:E183)</f>
        <v>64670.256532581378</v>
      </c>
      <c r="H183" s="10">
        <f t="shared" si="14"/>
        <v>275425.50134174549</v>
      </c>
    </row>
    <row r="184" spans="2:8" x14ac:dyDescent="0.25">
      <c r="B184" s="11">
        <f t="shared" si="13"/>
        <v>177</v>
      </c>
      <c r="C184" s="10">
        <f t="shared" si="10"/>
        <v>-1073.979300367899</v>
      </c>
      <c r="D184" s="10">
        <f t="shared" si="11"/>
        <v>776.44190906108201</v>
      </c>
      <c r="E184" s="10">
        <f t="shared" si="12"/>
        <v>297.53739130681703</v>
      </c>
      <c r="F184" s="10"/>
      <c r="G184" s="10">
        <f>SUM($E$8:E184)</f>
        <v>64967.793923888195</v>
      </c>
      <c r="H184" s="10">
        <f t="shared" si="14"/>
        <v>274649.89966783114</v>
      </c>
    </row>
    <row r="185" spans="2:8" x14ac:dyDescent="0.25">
      <c r="B185" s="11">
        <f t="shared" si="13"/>
        <v>178</v>
      </c>
      <c r="C185" s="10">
        <f t="shared" si="10"/>
        <v>-1073.979300367899</v>
      </c>
      <c r="D185" s="10">
        <f t="shared" si="11"/>
        <v>777.28305446256479</v>
      </c>
      <c r="E185" s="10">
        <f t="shared" si="12"/>
        <v>296.69624590533419</v>
      </c>
      <c r="F185" s="10"/>
      <c r="G185" s="10">
        <f>SUM($E$8:E185)</f>
        <v>65264.490169793527</v>
      </c>
      <c r="H185" s="10">
        <f t="shared" si="14"/>
        <v>273873.45775877003</v>
      </c>
    </row>
    <row r="186" spans="2:8" x14ac:dyDescent="0.25">
      <c r="B186" s="11">
        <f t="shared" si="13"/>
        <v>179</v>
      </c>
      <c r="C186" s="10">
        <f t="shared" si="10"/>
        <v>-1073.979300367899</v>
      </c>
      <c r="D186" s="10">
        <f t="shared" si="11"/>
        <v>778.12511110489925</v>
      </c>
      <c r="E186" s="10">
        <f t="shared" si="12"/>
        <v>295.85418926299974</v>
      </c>
      <c r="F186" s="10"/>
      <c r="G186" s="10">
        <f>SUM($E$8:E186)</f>
        <v>65560.344359056529</v>
      </c>
      <c r="H186" s="10">
        <f t="shared" si="14"/>
        <v>273096.17470430746</v>
      </c>
    </row>
    <row r="187" spans="2:8" x14ac:dyDescent="0.25">
      <c r="B187" s="11">
        <f t="shared" si="13"/>
        <v>180</v>
      </c>
      <c r="C187" s="10">
        <f t="shared" si="10"/>
        <v>-1073.979300367899</v>
      </c>
      <c r="D187" s="10">
        <f t="shared" si="11"/>
        <v>778.96807997526298</v>
      </c>
      <c r="E187" s="10">
        <f t="shared" si="12"/>
        <v>295.01122039263606</v>
      </c>
      <c r="F187" s="10"/>
      <c r="G187" s="10">
        <f>SUM($E$8:E187)</f>
        <v>65855.355579449169</v>
      </c>
      <c r="H187" s="10">
        <f t="shared" si="14"/>
        <v>272318.04959320254</v>
      </c>
    </row>
    <row r="188" spans="2:8" x14ac:dyDescent="0.25">
      <c r="B188" s="11">
        <f t="shared" si="13"/>
        <v>181</v>
      </c>
      <c r="C188" s="10">
        <f t="shared" si="10"/>
        <v>-1073.979300367899</v>
      </c>
      <c r="D188" s="10">
        <f t="shared" si="11"/>
        <v>779.81196206190282</v>
      </c>
      <c r="E188" s="10">
        <f t="shared" si="12"/>
        <v>294.16733830599617</v>
      </c>
      <c r="F188" s="10"/>
      <c r="G188" s="10">
        <f>SUM($E$8:E188)</f>
        <v>66149.522917755166</v>
      </c>
      <c r="H188" s="10">
        <f t="shared" si="14"/>
        <v>271539.08151322725</v>
      </c>
    </row>
    <row r="189" spans="2:8" x14ac:dyDescent="0.25">
      <c r="B189" s="11">
        <f t="shared" si="13"/>
        <v>182</v>
      </c>
      <c r="C189" s="10">
        <f t="shared" si="10"/>
        <v>-1073.979300367899</v>
      </c>
      <c r="D189" s="10">
        <f t="shared" si="11"/>
        <v>780.65675835413663</v>
      </c>
      <c r="E189" s="10">
        <f t="shared" si="12"/>
        <v>293.32254201376242</v>
      </c>
      <c r="F189" s="10"/>
      <c r="G189" s="10">
        <f>SUM($E$8:E189)</f>
        <v>66442.845459768927</v>
      </c>
      <c r="H189" s="10">
        <f t="shared" si="14"/>
        <v>270759.26955116534</v>
      </c>
    </row>
    <row r="190" spans="2:8" x14ac:dyDescent="0.25">
      <c r="B190" s="11">
        <f t="shared" si="13"/>
        <v>183</v>
      </c>
      <c r="C190" s="10">
        <f t="shared" si="10"/>
        <v>-1073.979300367899</v>
      </c>
      <c r="D190" s="10">
        <f t="shared" si="11"/>
        <v>781.50246984235355</v>
      </c>
      <c r="E190" s="10">
        <f t="shared" si="12"/>
        <v>292.47683052554544</v>
      </c>
      <c r="F190" s="10"/>
      <c r="G190" s="10">
        <f>SUM($E$8:E190)</f>
        <v>66735.322290294469</v>
      </c>
      <c r="H190" s="10">
        <f t="shared" si="14"/>
        <v>269978.61279281118</v>
      </c>
    </row>
    <row r="191" spans="2:8" x14ac:dyDescent="0.25">
      <c r="B191" s="11">
        <f t="shared" si="13"/>
        <v>184</v>
      </c>
      <c r="C191" s="10">
        <f t="shared" si="10"/>
        <v>-1073.979300367899</v>
      </c>
      <c r="D191" s="10">
        <f t="shared" si="11"/>
        <v>782.34909751801615</v>
      </c>
      <c r="E191" s="10">
        <f t="shared" si="12"/>
        <v>291.63020284988283</v>
      </c>
      <c r="F191" s="10"/>
      <c r="G191" s="10">
        <f>SUM($E$8:E191)</f>
        <v>67026.952493144345</v>
      </c>
      <c r="H191" s="10">
        <f t="shared" si="14"/>
        <v>269197.1103229688</v>
      </c>
    </row>
    <row r="192" spans="2:8" x14ac:dyDescent="0.25">
      <c r="B192" s="11">
        <f t="shared" si="13"/>
        <v>185</v>
      </c>
      <c r="C192" s="10">
        <f t="shared" si="10"/>
        <v>-1073.979300367899</v>
      </c>
      <c r="D192" s="10">
        <f t="shared" si="11"/>
        <v>783.19664237366067</v>
      </c>
      <c r="E192" s="10">
        <f t="shared" si="12"/>
        <v>290.78265799423832</v>
      </c>
      <c r="F192" s="10"/>
      <c r="G192" s="10">
        <f>SUM($E$8:E192)</f>
        <v>67317.735151138579</v>
      </c>
      <c r="H192" s="10">
        <f t="shared" si="14"/>
        <v>268414.76122545078</v>
      </c>
    </row>
    <row r="193" spans="2:8" x14ac:dyDescent="0.25">
      <c r="B193" s="11">
        <f t="shared" si="13"/>
        <v>186</v>
      </c>
      <c r="C193" s="10">
        <f t="shared" si="10"/>
        <v>-1073.979300367899</v>
      </c>
      <c r="D193" s="10">
        <f t="shared" si="11"/>
        <v>784.0451054028988</v>
      </c>
      <c r="E193" s="10">
        <f t="shared" si="12"/>
        <v>289.93419496500019</v>
      </c>
      <c r="F193" s="10"/>
      <c r="G193" s="10">
        <f>SUM($E$8:E193)</f>
        <v>67607.669346103576</v>
      </c>
      <c r="H193" s="10">
        <f t="shared" si="14"/>
        <v>267631.5645830771</v>
      </c>
    </row>
    <row r="194" spans="2:8" x14ac:dyDescent="0.25">
      <c r="B194" s="11">
        <f t="shared" si="13"/>
        <v>187</v>
      </c>
      <c r="C194" s="10">
        <f t="shared" si="10"/>
        <v>-1073.979300367899</v>
      </c>
      <c r="D194" s="10">
        <f t="shared" si="11"/>
        <v>784.89448760041864</v>
      </c>
      <c r="E194" s="10">
        <f t="shared" si="12"/>
        <v>289.0848127674804</v>
      </c>
      <c r="F194" s="10"/>
      <c r="G194" s="10">
        <f>SUM($E$8:E194)</f>
        <v>67896.754158871059</v>
      </c>
      <c r="H194" s="10">
        <f t="shared" si="14"/>
        <v>266847.51947767421</v>
      </c>
    </row>
    <row r="195" spans="2:8" x14ac:dyDescent="0.25">
      <c r="B195" s="11">
        <f t="shared" si="13"/>
        <v>188</v>
      </c>
      <c r="C195" s="10">
        <f t="shared" si="10"/>
        <v>-1073.979300367899</v>
      </c>
      <c r="D195" s="10">
        <f t="shared" si="11"/>
        <v>785.7447899619857</v>
      </c>
      <c r="E195" s="10">
        <f t="shared" si="12"/>
        <v>288.23451040591328</v>
      </c>
      <c r="F195" s="10"/>
      <c r="G195" s="10">
        <f>SUM($E$8:E195)</f>
        <v>68184.98866927698</v>
      </c>
      <c r="H195" s="10">
        <f t="shared" si="14"/>
        <v>266062.62499007379</v>
      </c>
    </row>
    <row r="196" spans="2:8" x14ac:dyDescent="0.25">
      <c r="B196" s="11">
        <f t="shared" si="13"/>
        <v>189</v>
      </c>
      <c r="C196" s="10">
        <f t="shared" si="10"/>
        <v>-1073.979300367899</v>
      </c>
      <c r="D196" s="10">
        <f t="shared" si="11"/>
        <v>786.59601348444448</v>
      </c>
      <c r="E196" s="10">
        <f t="shared" si="12"/>
        <v>287.38328688345445</v>
      </c>
      <c r="F196" s="10"/>
      <c r="G196" s="10">
        <f>SUM($E$8:E196)</f>
        <v>68472.371956160438</v>
      </c>
      <c r="H196" s="10">
        <f t="shared" si="14"/>
        <v>265276.88020011183</v>
      </c>
    </row>
    <row r="197" spans="2:8" x14ac:dyDescent="0.25">
      <c r="B197" s="11">
        <f t="shared" si="13"/>
        <v>190</v>
      </c>
      <c r="C197" s="10">
        <f t="shared" si="10"/>
        <v>-1073.979300367899</v>
      </c>
      <c r="D197" s="10">
        <f t="shared" si="11"/>
        <v>787.44815916571929</v>
      </c>
      <c r="E197" s="10">
        <f t="shared" si="12"/>
        <v>286.53114120217964</v>
      </c>
      <c r="F197" s="10"/>
      <c r="G197" s="10">
        <f>SUM($E$8:E197)</f>
        <v>68758.903097362621</v>
      </c>
      <c r="H197" s="10">
        <f t="shared" si="14"/>
        <v>264490.28418662737</v>
      </c>
    </row>
    <row r="198" spans="2:8" x14ac:dyDescent="0.25">
      <c r="B198" s="11">
        <f t="shared" si="13"/>
        <v>191</v>
      </c>
      <c r="C198" s="10">
        <f t="shared" si="10"/>
        <v>-1073.979300367899</v>
      </c>
      <c r="D198" s="10">
        <f t="shared" si="11"/>
        <v>788.30122800481558</v>
      </c>
      <c r="E198" s="10">
        <f t="shared" si="12"/>
        <v>285.6780723630834</v>
      </c>
      <c r="F198" s="10"/>
      <c r="G198" s="10">
        <f>SUM($E$8:E198)</f>
        <v>69044.581169725701</v>
      </c>
      <c r="H198" s="10">
        <f t="shared" si="14"/>
        <v>263702.83602746163</v>
      </c>
    </row>
    <row r="199" spans="2:8" x14ac:dyDescent="0.25">
      <c r="B199" s="11">
        <f t="shared" si="13"/>
        <v>192</v>
      </c>
      <c r="C199" s="10">
        <f t="shared" si="10"/>
        <v>-1073.979300367899</v>
      </c>
      <c r="D199" s="10">
        <f t="shared" si="11"/>
        <v>789.15522100182079</v>
      </c>
      <c r="E199" s="10">
        <f t="shared" si="12"/>
        <v>284.82407936607819</v>
      </c>
      <c r="F199" s="10"/>
      <c r="G199" s="10">
        <f>SUM($E$8:E199)</f>
        <v>69329.405249091782</v>
      </c>
      <c r="H199" s="10">
        <f t="shared" si="14"/>
        <v>262914.53479945683</v>
      </c>
    </row>
    <row r="200" spans="2:8" x14ac:dyDescent="0.25">
      <c r="B200" s="11">
        <f t="shared" si="13"/>
        <v>193</v>
      </c>
      <c r="C200" s="10">
        <f t="shared" ref="C200:C263" si="15">IF(B200&lt;&gt;"",PMT($D$3,$D$4,$D$2)/12,"")</f>
        <v>-1073.979300367899</v>
      </c>
      <c r="D200" s="10">
        <f t="shared" ref="D200:D263" si="16">IF($D$5&lt;H200,-C200-E200,H200)</f>
        <v>790.010139157906</v>
      </c>
      <c r="E200" s="10">
        <f t="shared" ref="E200:E263" si="17">($D$3/12)*H200</f>
        <v>283.96916120999293</v>
      </c>
      <c r="F200" s="10"/>
      <c r="G200" s="10">
        <f>SUM($E$8:E200)</f>
        <v>69613.374410301782</v>
      </c>
      <c r="H200" s="10">
        <f t="shared" si="14"/>
        <v>262125.379578455</v>
      </c>
    </row>
    <row r="201" spans="2:8" x14ac:dyDescent="0.25">
      <c r="B201" s="11">
        <f t="shared" ref="B201:B264" si="18">IF(B200&gt;=($D$4*12),"",B200+1)</f>
        <v>194</v>
      </c>
      <c r="C201" s="10">
        <f t="shared" si="15"/>
        <v>-1073.979300367899</v>
      </c>
      <c r="D201" s="10">
        <f t="shared" si="16"/>
        <v>790.86598347532708</v>
      </c>
      <c r="E201" s="10">
        <f t="shared" si="17"/>
        <v>283.11331689257185</v>
      </c>
      <c r="F201" s="10"/>
      <c r="G201" s="10">
        <f>SUM($E$8:E201)</f>
        <v>69896.487727194355</v>
      </c>
      <c r="H201" s="10">
        <f t="shared" si="14"/>
        <v>261335.36943929709</v>
      </c>
    </row>
    <row r="202" spans="2:8" x14ac:dyDescent="0.25">
      <c r="B202" s="11">
        <f t="shared" si="18"/>
        <v>195</v>
      </c>
      <c r="C202" s="10">
        <f t="shared" si="15"/>
        <v>-1073.979300367899</v>
      </c>
      <c r="D202" s="10">
        <f t="shared" si="16"/>
        <v>791.72275495742542</v>
      </c>
      <c r="E202" s="10">
        <f t="shared" si="17"/>
        <v>282.25654541047356</v>
      </c>
      <c r="F202" s="10"/>
      <c r="G202" s="10">
        <f>SUM($E$8:E202)</f>
        <v>70178.744272604832</v>
      </c>
      <c r="H202" s="10">
        <f t="shared" ref="H202:H265" si="19">H201-D201-F201</f>
        <v>260544.50345582177</v>
      </c>
    </row>
    <row r="203" spans="2:8" x14ac:dyDescent="0.25">
      <c r="B203" s="11">
        <f t="shared" si="18"/>
        <v>196</v>
      </c>
      <c r="C203" s="10">
        <f t="shared" si="15"/>
        <v>-1073.979300367899</v>
      </c>
      <c r="D203" s="10">
        <f t="shared" si="16"/>
        <v>792.58045460862922</v>
      </c>
      <c r="E203" s="10">
        <f t="shared" si="17"/>
        <v>281.3988457592697</v>
      </c>
      <c r="F203" s="10"/>
      <c r="G203" s="10">
        <f>SUM($E$8:E203)</f>
        <v>70460.143118364096</v>
      </c>
      <c r="H203" s="10">
        <f t="shared" si="19"/>
        <v>259752.78070086436</v>
      </c>
    </row>
    <row r="204" spans="2:8" x14ac:dyDescent="0.25">
      <c r="B204" s="11">
        <f t="shared" si="18"/>
        <v>197</v>
      </c>
      <c r="C204" s="10">
        <f t="shared" si="15"/>
        <v>-1073.979300367899</v>
      </c>
      <c r="D204" s="10">
        <f t="shared" si="16"/>
        <v>793.43908343445537</v>
      </c>
      <c r="E204" s="10">
        <f t="shared" si="17"/>
        <v>280.54021693344367</v>
      </c>
      <c r="F204" s="10"/>
      <c r="G204" s="10">
        <f>SUM($E$8:E204)</f>
        <v>70740.683335297537</v>
      </c>
      <c r="H204" s="10">
        <f t="shared" si="19"/>
        <v>258960.20024625573</v>
      </c>
    </row>
    <row r="205" spans="2:8" x14ac:dyDescent="0.25">
      <c r="B205" s="11">
        <f t="shared" si="18"/>
        <v>198</v>
      </c>
      <c r="C205" s="10">
        <f t="shared" si="15"/>
        <v>-1073.979300367899</v>
      </c>
      <c r="D205" s="10">
        <f t="shared" si="16"/>
        <v>794.29864244150929</v>
      </c>
      <c r="E205" s="10">
        <f t="shared" si="17"/>
        <v>279.6806579263897</v>
      </c>
      <c r="F205" s="10"/>
      <c r="G205" s="10">
        <f>SUM($E$8:E205)</f>
        <v>71020.363993223931</v>
      </c>
      <c r="H205" s="10">
        <f t="shared" si="19"/>
        <v>258166.76116282126</v>
      </c>
    </row>
    <row r="206" spans="2:8" x14ac:dyDescent="0.25">
      <c r="B206" s="11">
        <f t="shared" si="18"/>
        <v>199</v>
      </c>
      <c r="C206" s="10">
        <f t="shared" si="15"/>
        <v>-1073.979300367899</v>
      </c>
      <c r="D206" s="10">
        <f t="shared" si="16"/>
        <v>795.15913263748757</v>
      </c>
      <c r="E206" s="10">
        <f t="shared" si="17"/>
        <v>278.82016773041136</v>
      </c>
      <c r="F206" s="10"/>
      <c r="G206" s="10">
        <f>SUM($E$8:E206)</f>
        <v>71299.184160954348</v>
      </c>
      <c r="H206" s="10">
        <f t="shared" si="19"/>
        <v>257372.46252037975</v>
      </c>
    </row>
    <row r="207" spans="2:8" x14ac:dyDescent="0.25">
      <c r="B207" s="11">
        <f t="shared" si="18"/>
        <v>200</v>
      </c>
      <c r="C207" s="10">
        <f t="shared" si="15"/>
        <v>-1073.979300367899</v>
      </c>
      <c r="D207" s="10">
        <f t="shared" si="16"/>
        <v>796.02055503117822</v>
      </c>
      <c r="E207" s="10">
        <f t="shared" si="17"/>
        <v>277.95874533672077</v>
      </c>
      <c r="F207" s="10"/>
      <c r="G207" s="10">
        <f>SUM($E$8:E207)</f>
        <v>71577.142906291076</v>
      </c>
      <c r="H207" s="10">
        <f t="shared" si="19"/>
        <v>256577.30338774226</v>
      </c>
    </row>
    <row r="208" spans="2:8" x14ac:dyDescent="0.25">
      <c r="B208" s="11">
        <f t="shared" si="18"/>
        <v>201</v>
      </c>
      <c r="C208" s="10">
        <f t="shared" si="15"/>
        <v>-1073.979300367899</v>
      </c>
      <c r="D208" s="10">
        <f t="shared" si="16"/>
        <v>796.88291063246197</v>
      </c>
      <c r="E208" s="10">
        <f t="shared" si="17"/>
        <v>277.09638973543701</v>
      </c>
      <c r="F208" s="10"/>
      <c r="G208" s="10">
        <f>SUM($E$8:E208)</f>
        <v>71854.239296026513</v>
      </c>
      <c r="H208" s="10">
        <f t="shared" si="19"/>
        <v>255781.28283271109</v>
      </c>
    </row>
    <row r="209" spans="2:8" x14ac:dyDescent="0.25">
      <c r="B209" s="11">
        <f t="shared" si="18"/>
        <v>202</v>
      </c>
      <c r="C209" s="10">
        <f t="shared" si="15"/>
        <v>-1073.979300367899</v>
      </c>
      <c r="D209" s="10">
        <f t="shared" si="16"/>
        <v>797.74620045231381</v>
      </c>
      <c r="E209" s="10">
        <f t="shared" si="17"/>
        <v>276.23309991558517</v>
      </c>
      <c r="F209" s="10"/>
      <c r="G209" s="10">
        <f>SUM($E$8:E209)</f>
        <v>72130.472395942095</v>
      </c>
      <c r="H209" s="10">
        <f t="shared" si="19"/>
        <v>254984.39992207862</v>
      </c>
    </row>
    <row r="210" spans="2:8" x14ac:dyDescent="0.25">
      <c r="B210" s="11">
        <f t="shared" si="18"/>
        <v>203</v>
      </c>
      <c r="C210" s="10">
        <f t="shared" si="15"/>
        <v>-1073.979300367899</v>
      </c>
      <c r="D210" s="10">
        <f t="shared" si="16"/>
        <v>798.61042550280376</v>
      </c>
      <c r="E210" s="10">
        <f t="shared" si="17"/>
        <v>275.36887486509517</v>
      </c>
      <c r="F210" s="10"/>
      <c r="G210" s="10">
        <f>SUM($E$8:E210)</f>
        <v>72405.841270807185</v>
      </c>
      <c r="H210" s="10">
        <f t="shared" si="19"/>
        <v>254186.6537216263</v>
      </c>
    </row>
    <row r="211" spans="2:8" x14ac:dyDescent="0.25">
      <c r="B211" s="11">
        <f t="shared" si="18"/>
        <v>204</v>
      </c>
      <c r="C211" s="10">
        <f t="shared" si="15"/>
        <v>-1073.979300367899</v>
      </c>
      <c r="D211" s="10">
        <f t="shared" si="16"/>
        <v>799.47558679709846</v>
      </c>
      <c r="E211" s="10">
        <f t="shared" si="17"/>
        <v>274.50371357080047</v>
      </c>
      <c r="F211" s="10"/>
      <c r="G211" s="10">
        <f>SUM($E$8:E211)</f>
        <v>72680.344984377982</v>
      </c>
      <c r="H211" s="10">
        <f t="shared" si="19"/>
        <v>253388.04329612351</v>
      </c>
    </row>
    <row r="212" spans="2:8" x14ac:dyDescent="0.25">
      <c r="B212" s="11">
        <f t="shared" si="18"/>
        <v>205</v>
      </c>
      <c r="C212" s="10">
        <f t="shared" si="15"/>
        <v>-1073.979300367899</v>
      </c>
      <c r="D212" s="10">
        <f t="shared" si="16"/>
        <v>800.34168534946207</v>
      </c>
      <c r="E212" s="10">
        <f t="shared" si="17"/>
        <v>273.63761501843692</v>
      </c>
      <c r="F212" s="10"/>
      <c r="G212" s="10">
        <f>SUM($E$8:E212)</f>
        <v>72953.982599396419</v>
      </c>
      <c r="H212" s="10">
        <f t="shared" si="19"/>
        <v>252588.56770932639</v>
      </c>
    </row>
    <row r="213" spans="2:8" x14ac:dyDescent="0.25">
      <c r="B213" s="11">
        <f t="shared" si="18"/>
        <v>206</v>
      </c>
      <c r="C213" s="10">
        <f t="shared" si="15"/>
        <v>-1073.979300367899</v>
      </c>
      <c r="D213" s="10">
        <f t="shared" si="16"/>
        <v>801.20872217525732</v>
      </c>
      <c r="E213" s="10">
        <f t="shared" si="17"/>
        <v>272.77057819264166</v>
      </c>
      <c r="F213" s="10"/>
      <c r="G213" s="10">
        <f>SUM($E$8:E213)</f>
        <v>73226.753177589067</v>
      </c>
      <c r="H213" s="10">
        <f t="shared" si="19"/>
        <v>251788.22602397692</v>
      </c>
    </row>
    <row r="214" spans="2:8" x14ac:dyDescent="0.25">
      <c r="B214" s="11">
        <f t="shared" si="18"/>
        <v>207</v>
      </c>
      <c r="C214" s="10">
        <f t="shared" si="15"/>
        <v>-1073.979300367899</v>
      </c>
      <c r="D214" s="10">
        <f t="shared" si="16"/>
        <v>802.07669829094721</v>
      </c>
      <c r="E214" s="10">
        <f t="shared" si="17"/>
        <v>271.90260207695178</v>
      </c>
      <c r="F214" s="10"/>
      <c r="G214" s="10">
        <f>SUM($E$8:E214)</f>
        <v>73498.65577966602</v>
      </c>
      <c r="H214" s="10">
        <f t="shared" si="19"/>
        <v>250987.01730180168</v>
      </c>
    </row>
    <row r="215" spans="2:8" x14ac:dyDescent="0.25">
      <c r="B215" s="11">
        <f t="shared" si="18"/>
        <v>208</v>
      </c>
      <c r="C215" s="10">
        <f t="shared" si="15"/>
        <v>-1073.979300367899</v>
      </c>
      <c r="D215" s="10">
        <f t="shared" si="16"/>
        <v>802.94561471409565</v>
      </c>
      <c r="E215" s="10">
        <f t="shared" si="17"/>
        <v>271.03368565380327</v>
      </c>
      <c r="F215" s="10"/>
      <c r="G215" s="10">
        <f>SUM($E$8:E215)</f>
        <v>73769.689465319825</v>
      </c>
      <c r="H215" s="10">
        <f t="shared" si="19"/>
        <v>250184.94060351074</v>
      </c>
    </row>
    <row r="216" spans="2:8" x14ac:dyDescent="0.25">
      <c r="B216" s="11">
        <f t="shared" si="18"/>
        <v>209</v>
      </c>
      <c r="C216" s="10">
        <f t="shared" si="15"/>
        <v>-1073.979300367899</v>
      </c>
      <c r="D216" s="10">
        <f t="shared" si="16"/>
        <v>803.81547246336936</v>
      </c>
      <c r="E216" s="10">
        <f t="shared" si="17"/>
        <v>270.16382790452968</v>
      </c>
      <c r="F216" s="10"/>
      <c r="G216" s="10">
        <f>SUM($E$8:E216)</f>
        <v>74039.853293224354</v>
      </c>
      <c r="H216" s="10">
        <f t="shared" si="19"/>
        <v>249381.99498879665</v>
      </c>
    </row>
    <row r="217" spans="2:8" x14ac:dyDescent="0.25">
      <c r="B217" s="11">
        <f t="shared" si="18"/>
        <v>210</v>
      </c>
      <c r="C217" s="10">
        <f t="shared" si="15"/>
        <v>-1073.979300367899</v>
      </c>
      <c r="D217" s="10">
        <f t="shared" si="16"/>
        <v>804.68627255853789</v>
      </c>
      <c r="E217" s="10">
        <f t="shared" si="17"/>
        <v>269.29302780936104</v>
      </c>
      <c r="F217" s="10"/>
      <c r="G217" s="10">
        <f>SUM($E$8:E217)</f>
        <v>74309.14632103371</v>
      </c>
      <c r="H217" s="10">
        <f t="shared" si="19"/>
        <v>248578.17951633327</v>
      </c>
    </row>
    <row r="218" spans="2:8" x14ac:dyDescent="0.25">
      <c r="B218" s="11">
        <f t="shared" si="18"/>
        <v>211</v>
      </c>
      <c r="C218" s="10">
        <f t="shared" si="15"/>
        <v>-1073.979300367899</v>
      </c>
      <c r="D218" s="10">
        <f t="shared" si="16"/>
        <v>805.55801602047632</v>
      </c>
      <c r="E218" s="10">
        <f t="shared" si="17"/>
        <v>268.42128434742261</v>
      </c>
      <c r="F218" s="10"/>
      <c r="G218" s="10">
        <f>SUM($E$8:E218)</f>
        <v>74577.567605381133</v>
      </c>
      <c r="H218" s="10">
        <f t="shared" si="19"/>
        <v>247773.49324377475</v>
      </c>
    </row>
    <row r="219" spans="2:8" x14ac:dyDescent="0.25">
      <c r="B219" s="11">
        <f t="shared" si="18"/>
        <v>212</v>
      </c>
      <c r="C219" s="10">
        <f t="shared" si="15"/>
        <v>-1073.979300367899</v>
      </c>
      <c r="D219" s="10">
        <f t="shared" si="16"/>
        <v>806.43070387116518</v>
      </c>
      <c r="E219" s="10">
        <f t="shared" si="17"/>
        <v>267.54859649673375</v>
      </c>
      <c r="F219" s="10"/>
      <c r="G219" s="10">
        <f>SUM($E$8:E219)</f>
        <v>74845.11620187787</v>
      </c>
      <c r="H219" s="10">
        <f t="shared" si="19"/>
        <v>246967.93522775426</v>
      </c>
    </row>
    <row r="220" spans="2:8" x14ac:dyDescent="0.25">
      <c r="B220" s="11">
        <f t="shared" si="18"/>
        <v>213</v>
      </c>
      <c r="C220" s="10">
        <f t="shared" si="15"/>
        <v>-1073.979300367899</v>
      </c>
      <c r="D220" s="10">
        <f t="shared" si="16"/>
        <v>807.30433713369234</v>
      </c>
      <c r="E220" s="10">
        <f t="shared" si="17"/>
        <v>266.6749632342067</v>
      </c>
      <c r="F220" s="10"/>
      <c r="G220" s="10">
        <f>SUM($E$8:E220)</f>
        <v>75111.791165112081</v>
      </c>
      <c r="H220" s="10">
        <f t="shared" si="19"/>
        <v>246161.50452388311</v>
      </c>
    </row>
    <row r="221" spans="2:8" x14ac:dyDescent="0.25">
      <c r="B221" s="11">
        <f t="shared" si="18"/>
        <v>214</v>
      </c>
      <c r="C221" s="10">
        <f t="shared" si="15"/>
        <v>-1073.979300367899</v>
      </c>
      <c r="D221" s="10">
        <f t="shared" si="16"/>
        <v>808.17891683225378</v>
      </c>
      <c r="E221" s="10">
        <f t="shared" si="17"/>
        <v>265.80038353564521</v>
      </c>
      <c r="F221" s="10"/>
      <c r="G221" s="10">
        <f>SUM($E$8:E221)</f>
        <v>75377.591548647732</v>
      </c>
      <c r="H221" s="10">
        <f t="shared" si="19"/>
        <v>245354.20018674943</v>
      </c>
    </row>
    <row r="222" spans="2:8" x14ac:dyDescent="0.25">
      <c r="B222" s="11">
        <f t="shared" si="18"/>
        <v>215</v>
      </c>
      <c r="C222" s="10">
        <f t="shared" si="15"/>
        <v>-1073.979300367899</v>
      </c>
      <c r="D222" s="10">
        <f t="shared" si="16"/>
        <v>809.05444399215548</v>
      </c>
      <c r="E222" s="10">
        <f t="shared" si="17"/>
        <v>264.92485637574356</v>
      </c>
      <c r="F222" s="10"/>
      <c r="G222" s="10">
        <f>SUM($E$8:E222)</f>
        <v>75642.516405023474</v>
      </c>
      <c r="H222" s="10">
        <f t="shared" si="19"/>
        <v>244546.02126991717</v>
      </c>
    </row>
    <row r="223" spans="2:8" x14ac:dyDescent="0.25">
      <c r="B223" s="11">
        <f t="shared" si="18"/>
        <v>216</v>
      </c>
      <c r="C223" s="10">
        <f t="shared" si="15"/>
        <v>-1073.979300367899</v>
      </c>
      <c r="D223" s="10">
        <f t="shared" si="16"/>
        <v>809.93091963981351</v>
      </c>
      <c r="E223" s="10">
        <f t="shared" si="17"/>
        <v>264.04838072808542</v>
      </c>
      <c r="F223" s="10"/>
      <c r="G223" s="10">
        <f>SUM($E$8:E223)</f>
        <v>75906.564785751558</v>
      </c>
      <c r="H223" s="10">
        <f t="shared" si="19"/>
        <v>243736.96682592502</v>
      </c>
    </row>
    <row r="224" spans="2:8" x14ac:dyDescent="0.25">
      <c r="B224" s="11">
        <f t="shared" si="18"/>
        <v>217</v>
      </c>
      <c r="C224" s="10">
        <f t="shared" si="15"/>
        <v>-1073.979300367899</v>
      </c>
      <c r="D224" s="10">
        <f t="shared" si="16"/>
        <v>810.80834480275666</v>
      </c>
      <c r="E224" s="10">
        <f t="shared" si="17"/>
        <v>263.17095556514226</v>
      </c>
      <c r="F224" s="10"/>
      <c r="G224" s="10">
        <f>SUM($E$8:E224)</f>
        <v>76169.735741316705</v>
      </c>
      <c r="H224" s="10">
        <f t="shared" si="19"/>
        <v>242927.03590628519</v>
      </c>
    </row>
    <row r="225" spans="2:8" x14ac:dyDescent="0.25">
      <c r="B225" s="11">
        <f t="shared" si="18"/>
        <v>218</v>
      </c>
      <c r="C225" s="10">
        <f t="shared" si="15"/>
        <v>-1073.979300367899</v>
      </c>
      <c r="D225" s="10">
        <f t="shared" si="16"/>
        <v>811.68672050962641</v>
      </c>
      <c r="E225" s="10">
        <f t="shared" si="17"/>
        <v>262.29257985827263</v>
      </c>
      <c r="F225" s="10"/>
      <c r="G225" s="10">
        <f>SUM($E$8:E225)</f>
        <v>76432.028321174977</v>
      </c>
      <c r="H225" s="10">
        <f t="shared" si="19"/>
        <v>242116.22756148243</v>
      </c>
    </row>
    <row r="226" spans="2:8" x14ac:dyDescent="0.25">
      <c r="B226" s="11">
        <f t="shared" si="18"/>
        <v>219</v>
      </c>
      <c r="C226" s="10">
        <f t="shared" si="15"/>
        <v>-1073.979300367899</v>
      </c>
      <c r="D226" s="10">
        <f t="shared" si="16"/>
        <v>812.56604779017846</v>
      </c>
      <c r="E226" s="10">
        <f t="shared" si="17"/>
        <v>261.41325257772053</v>
      </c>
      <c r="F226" s="10"/>
      <c r="G226" s="10">
        <f>SUM($E$8:E226)</f>
        <v>76693.441573752702</v>
      </c>
      <c r="H226" s="10">
        <f t="shared" si="19"/>
        <v>241304.5408409728</v>
      </c>
    </row>
    <row r="227" spans="2:8" x14ac:dyDescent="0.25">
      <c r="B227" s="11">
        <f t="shared" si="18"/>
        <v>220</v>
      </c>
      <c r="C227" s="10">
        <f t="shared" si="15"/>
        <v>-1073.979300367899</v>
      </c>
      <c r="D227" s="10">
        <f t="shared" si="16"/>
        <v>813.44632767528446</v>
      </c>
      <c r="E227" s="10">
        <f t="shared" si="17"/>
        <v>260.53297269261452</v>
      </c>
      <c r="F227" s="10"/>
      <c r="G227" s="10">
        <f>SUM($E$8:E227)</f>
        <v>76953.974546445315</v>
      </c>
      <c r="H227" s="10">
        <f t="shared" si="19"/>
        <v>240491.97479318263</v>
      </c>
    </row>
    <row r="228" spans="2:8" x14ac:dyDescent="0.25">
      <c r="B228" s="11">
        <f t="shared" si="18"/>
        <v>221</v>
      </c>
      <c r="C228" s="10">
        <f t="shared" si="15"/>
        <v>-1073.979300367899</v>
      </c>
      <c r="D228" s="10">
        <f t="shared" si="16"/>
        <v>814.32756119693272</v>
      </c>
      <c r="E228" s="10">
        <f t="shared" si="17"/>
        <v>259.65173917096627</v>
      </c>
      <c r="F228" s="10"/>
      <c r="G228" s="10">
        <f>SUM($E$8:E228)</f>
        <v>77213.626285616279</v>
      </c>
      <c r="H228" s="10">
        <f t="shared" si="19"/>
        <v>239678.52846550735</v>
      </c>
    </row>
    <row r="229" spans="2:8" x14ac:dyDescent="0.25">
      <c r="B229" s="11">
        <f t="shared" si="18"/>
        <v>222</v>
      </c>
      <c r="C229" s="10">
        <f t="shared" si="15"/>
        <v>-1073.979300367899</v>
      </c>
      <c r="D229" s="10">
        <f t="shared" si="16"/>
        <v>815.2097493882294</v>
      </c>
      <c r="E229" s="10">
        <f t="shared" si="17"/>
        <v>258.76955097966959</v>
      </c>
      <c r="F229" s="10"/>
      <c r="G229" s="10">
        <f>SUM($E$8:E229)</f>
        <v>77472.395836595955</v>
      </c>
      <c r="H229" s="10">
        <f t="shared" si="19"/>
        <v>238864.20090431042</v>
      </c>
    </row>
    <row r="230" spans="2:8" x14ac:dyDescent="0.25">
      <c r="B230" s="11">
        <f t="shared" si="18"/>
        <v>223</v>
      </c>
      <c r="C230" s="10">
        <f t="shared" si="15"/>
        <v>-1073.979300367899</v>
      </c>
      <c r="D230" s="10">
        <f t="shared" si="16"/>
        <v>816.09289328339992</v>
      </c>
      <c r="E230" s="10">
        <f t="shared" si="17"/>
        <v>257.88640708449901</v>
      </c>
      <c r="F230" s="10"/>
      <c r="G230" s="10">
        <f>SUM($E$8:E230)</f>
        <v>77730.282243680456</v>
      </c>
      <c r="H230" s="10">
        <f t="shared" si="19"/>
        <v>238048.9911549222</v>
      </c>
    </row>
    <row r="231" spans="2:8" x14ac:dyDescent="0.25">
      <c r="B231" s="11">
        <f t="shared" si="18"/>
        <v>224</v>
      </c>
      <c r="C231" s="10">
        <f t="shared" si="15"/>
        <v>-1073.979300367899</v>
      </c>
      <c r="D231" s="10">
        <f t="shared" si="16"/>
        <v>816.97699391779031</v>
      </c>
      <c r="E231" s="10">
        <f t="shared" si="17"/>
        <v>257.00230645010868</v>
      </c>
      <c r="F231" s="10"/>
      <c r="G231" s="10">
        <f>SUM($E$8:E231)</f>
        <v>77987.284550130571</v>
      </c>
      <c r="H231" s="10">
        <f t="shared" si="19"/>
        <v>237232.89826163879</v>
      </c>
    </row>
    <row r="232" spans="2:8" x14ac:dyDescent="0.25">
      <c r="B232" s="11">
        <f t="shared" si="18"/>
        <v>225</v>
      </c>
      <c r="C232" s="10">
        <f t="shared" si="15"/>
        <v>-1073.979300367899</v>
      </c>
      <c r="D232" s="10">
        <f t="shared" si="16"/>
        <v>817.8620523278679</v>
      </c>
      <c r="E232" s="10">
        <f t="shared" si="17"/>
        <v>256.11724804003109</v>
      </c>
      <c r="F232" s="10"/>
      <c r="G232" s="10">
        <f>SUM($E$8:E232)</f>
        <v>78243.401798170598</v>
      </c>
      <c r="H232" s="10">
        <f t="shared" si="19"/>
        <v>236415.92126772102</v>
      </c>
    </row>
    <row r="233" spans="2:8" x14ac:dyDescent="0.25">
      <c r="B233" s="11">
        <f t="shared" si="18"/>
        <v>226</v>
      </c>
      <c r="C233" s="10">
        <f t="shared" si="15"/>
        <v>-1073.979300367899</v>
      </c>
      <c r="D233" s="10">
        <f t="shared" si="16"/>
        <v>818.74806955122313</v>
      </c>
      <c r="E233" s="10">
        <f t="shared" si="17"/>
        <v>255.23123081667589</v>
      </c>
      <c r="F233" s="10"/>
      <c r="G233" s="10">
        <f>SUM($E$8:E233)</f>
        <v>78498.633028987271</v>
      </c>
      <c r="H233" s="10">
        <f t="shared" si="19"/>
        <v>235598.05921539315</v>
      </c>
    </row>
    <row r="234" spans="2:8" x14ac:dyDescent="0.25">
      <c r="B234" s="11">
        <f t="shared" si="18"/>
        <v>227</v>
      </c>
      <c r="C234" s="10">
        <f t="shared" si="15"/>
        <v>-1073.979300367899</v>
      </c>
      <c r="D234" s="10">
        <f t="shared" si="16"/>
        <v>819.63504662657022</v>
      </c>
      <c r="E234" s="10">
        <f t="shared" si="17"/>
        <v>254.34425374132874</v>
      </c>
      <c r="F234" s="10"/>
      <c r="G234" s="10">
        <f>SUM($E$8:E234)</f>
        <v>78752.977282728607</v>
      </c>
      <c r="H234" s="10">
        <f t="shared" si="19"/>
        <v>234779.31114584193</v>
      </c>
    </row>
    <row r="235" spans="2:8" x14ac:dyDescent="0.25">
      <c r="B235" s="11">
        <f t="shared" si="18"/>
        <v>228</v>
      </c>
      <c r="C235" s="10">
        <f t="shared" si="15"/>
        <v>-1073.979300367899</v>
      </c>
      <c r="D235" s="10">
        <f t="shared" si="16"/>
        <v>820.52298459374902</v>
      </c>
      <c r="E235" s="10">
        <f t="shared" si="17"/>
        <v>253.45631577414997</v>
      </c>
      <c r="F235" s="10"/>
      <c r="G235" s="10">
        <f>SUM($E$8:E235)</f>
        <v>79006.433598502757</v>
      </c>
      <c r="H235" s="10">
        <f t="shared" si="19"/>
        <v>233959.67609921537</v>
      </c>
    </row>
    <row r="236" spans="2:8" x14ac:dyDescent="0.25">
      <c r="B236" s="11">
        <f t="shared" si="18"/>
        <v>229</v>
      </c>
      <c r="C236" s="10">
        <f t="shared" si="15"/>
        <v>-1073.979300367899</v>
      </c>
      <c r="D236" s="10">
        <f t="shared" si="16"/>
        <v>821.41188449372555</v>
      </c>
      <c r="E236" s="10">
        <f t="shared" si="17"/>
        <v>252.56741587417341</v>
      </c>
      <c r="F236" s="10"/>
      <c r="G236" s="10">
        <f>SUM($E$8:E236)</f>
        <v>79259.001014376932</v>
      </c>
      <c r="H236" s="10">
        <f t="shared" si="19"/>
        <v>233139.15311462161</v>
      </c>
    </row>
    <row r="237" spans="2:8" x14ac:dyDescent="0.25">
      <c r="B237" s="11">
        <f t="shared" si="18"/>
        <v>230</v>
      </c>
      <c r="C237" s="10">
        <f t="shared" si="15"/>
        <v>-1073.979300367899</v>
      </c>
      <c r="D237" s="10">
        <f t="shared" si="16"/>
        <v>822.30174736859374</v>
      </c>
      <c r="E237" s="10">
        <f t="shared" si="17"/>
        <v>251.67755299930522</v>
      </c>
      <c r="F237" s="10"/>
      <c r="G237" s="10">
        <f>SUM($E$8:E237)</f>
        <v>79510.678567376235</v>
      </c>
      <c r="H237" s="10">
        <f t="shared" si="19"/>
        <v>232317.7412301279</v>
      </c>
    </row>
    <row r="238" spans="2:8" x14ac:dyDescent="0.25">
      <c r="B238" s="11">
        <f t="shared" si="18"/>
        <v>231</v>
      </c>
      <c r="C238" s="10">
        <f t="shared" si="15"/>
        <v>-1073.979300367899</v>
      </c>
      <c r="D238" s="10">
        <f t="shared" si="16"/>
        <v>823.1925742615764</v>
      </c>
      <c r="E238" s="10">
        <f t="shared" si="17"/>
        <v>250.78672610632256</v>
      </c>
      <c r="F238" s="10"/>
      <c r="G238" s="10">
        <f>SUM($E$8:E238)</f>
        <v>79761.465293482557</v>
      </c>
      <c r="H238" s="10">
        <f t="shared" si="19"/>
        <v>231495.43948275931</v>
      </c>
    </row>
    <row r="239" spans="2:8" x14ac:dyDescent="0.25">
      <c r="B239" s="11">
        <f t="shared" si="18"/>
        <v>232</v>
      </c>
      <c r="C239" s="10">
        <f t="shared" si="15"/>
        <v>-1073.979300367899</v>
      </c>
      <c r="D239" s="10">
        <f t="shared" si="16"/>
        <v>824.0843662170264</v>
      </c>
      <c r="E239" s="10">
        <f t="shared" si="17"/>
        <v>249.89493415087253</v>
      </c>
      <c r="F239" s="10"/>
      <c r="G239" s="10">
        <f>SUM($E$8:E239)</f>
        <v>80011.360227633428</v>
      </c>
      <c r="H239" s="10">
        <f t="shared" si="19"/>
        <v>230672.24690849773</v>
      </c>
    </row>
    <row r="240" spans="2:8" x14ac:dyDescent="0.25">
      <c r="B240" s="11">
        <f t="shared" si="18"/>
        <v>233</v>
      </c>
      <c r="C240" s="10">
        <f t="shared" si="15"/>
        <v>-1073.979300367899</v>
      </c>
      <c r="D240" s="10">
        <f t="shared" si="16"/>
        <v>824.97712428042826</v>
      </c>
      <c r="E240" s="10">
        <f t="shared" si="17"/>
        <v>249.00217608747076</v>
      </c>
      <c r="F240" s="10"/>
      <c r="G240" s="10">
        <f>SUM($E$8:E240)</f>
        <v>80260.362403720894</v>
      </c>
      <c r="H240" s="10">
        <f t="shared" si="19"/>
        <v>229848.16254228071</v>
      </c>
    </row>
    <row r="241" spans="2:8" x14ac:dyDescent="0.25">
      <c r="B241" s="11">
        <f t="shared" si="18"/>
        <v>234</v>
      </c>
      <c r="C241" s="10">
        <f t="shared" si="15"/>
        <v>-1073.979300367899</v>
      </c>
      <c r="D241" s="10">
        <f t="shared" si="16"/>
        <v>825.87084949839868</v>
      </c>
      <c r="E241" s="10">
        <f t="shared" si="17"/>
        <v>248.10845086950027</v>
      </c>
      <c r="F241" s="10"/>
      <c r="G241" s="10">
        <f>SUM($E$8:E241)</f>
        <v>80508.4708545904</v>
      </c>
      <c r="H241" s="10">
        <f t="shared" si="19"/>
        <v>229023.18541800027</v>
      </c>
    </row>
    <row r="242" spans="2:8" x14ac:dyDescent="0.25">
      <c r="B242" s="11">
        <f t="shared" si="18"/>
        <v>235</v>
      </c>
      <c r="C242" s="10">
        <f t="shared" si="15"/>
        <v>-1073.979300367899</v>
      </c>
      <c r="D242" s="10">
        <f t="shared" si="16"/>
        <v>826.76554291868865</v>
      </c>
      <c r="E242" s="10">
        <f t="shared" si="17"/>
        <v>247.21375744921033</v>
      </c>
      <c r="F242" s="10"/>
      <c r="G242" s="10">
        <f>SUM($E$8:E242)</f>
        <v>80755.684612039608</v>
      </c>
      <c r="H242" s="10">
        <f t="shared" si="19"/>
        <v>228197.31456850187</v>
      </c>
    </row>
    <row r="243" spans="2:8" x14ac:dyDescent="0.25">
      <c r="B243" s="11">
        <f t="shared" si="18"/>
        <v>236</v>
      </c>
      <c r="C243" s="10">
        <f t="shared" si="15"/>
        <v>-1073.979300367899</v>
      </c>
      <c r="D243" s="10">
        <f t="shared" si="16"/>
        <v>827.66120559018395</v>
      </c>
      <c r="E243" s="10">
        <f t="shared" si="17"/>
        <v>246.31809477771509</v>
      </c>
      <c r="F243" s="10"/>
      <c r="G243" s="10">
        <f>SUM($E$8:E243)</f>
        <v>81002.002706817322</v>
      </c>
      <c r="H243" s="10">
        <f t="shared" si="19"/>
        <v>227370.54902558317</v>
      </c>
    </row>
    <row r="244" spans="2:8" x14ac:dyDescent="0.25">
      <c r="B244" s="11">
        <f t="shared" si="18"/>
        <v>237</v>
      </c>
      <c r="C244" s="10">
        <f t="shared" si="15"/>
        <v>-1073.979300367899</v>
      </c>
      <c r="D244" s="10">
        <f t="shared" si="16"/>
        <v>828.55783856290657</v>
      </c>
      <c r="E244" s="10">
        <f t="shared" si="17"/>
        <v>245.42146180499239</v>
      </c>
      <c r="F244" s="10"/>
      <c r="G244" s="10">
        <f>SUM($E$8:E244)</f>
        <v>81247.42416862231</v>
      </c>
      <c r="H244" s="10">
        <f t="shared" si="19"/>
        <v>226542.88781999299</v>
      </c>
    </row>
    <row r="245" spans="2:8" x14ac:dyDescent="0.25">
      <c r="B245" s="11">
        <f t="shared" si="18"/>
        <v>238</v>
      </c>
      <c r="C245" s="10">
        <f t="shared" si="15"/>
        <v>-1073.979300367899</v>
      </c>
      <c r="D245" s="10">
        <f t="shared" si="16"/>
        <v>829.45544288801636</v>
      </c>
      <c r="E245" s="10">
        <f t="shared" si="17"/>
        <v>244.52385747988259</v>
      </c>
      <c r="F245" s="10"/>
      <c r="G245" s="10">
        <f>SUM($E$8:E245)</f>
        <v>81491.948026102196</v>
      </c>
      <c r="H245" s="10">
        <f t="shared" si="19"/>
        <v>225714.32998143008</v>
      </c>
    </row>
    <row r="246" spans="2:8" x14ac:dyDescent="0.25">
      <c r="B246" s="11">
        <f t="shared" si="18"/>
        <v>239</v>
      </c>
      <c r="C246" s="10">
        <f t="shared" si="15"/>
        <v>-1073.979300367899</v>
      </c>
      <c r="D246" s="10">
        <f t="shared" si="16"/>
        <v>830.35401961781179</v>
      </c>
      <c r="E246" s="10">
        <f t="shared" si="17"/>
        <v>243.62528075008723</v>
      </c>
      <c r="F246" s="10"/>
      <c r="G246" s="10">
        <f>SUM($E$8:E246)</f>
        <v>81735.573306852282</v>
      </c>
      <c r="H246" s="10">
        <f t="shared" si="19"/>
        <v>224884.87453854206</v>
      </c>
    </row>
    <row r="247" spans="2:8" x14ac:dyDescent="0.25">
      <c r="B247" s="11">
        <f t="shared" si="18"/>
        <v>240</v>
      </c>
      <c r="C247" s="10">
        <f t="shared" si="15"/>
        <v>-1073.979300367899</v>
      </c>
      <c r="D247" s="10">
        <f t="shared" si="16"/>
        <v>831.2535698057311</v>
      </c>
      <c r="E247" s="10">
        <f t="shared" si="17"/>
        <v>242.72573056216794</v>
      </c>
      <c r="F247" s="10"/>
      <c r="G247" s="10">
        <f>SUM($E$8:E247)</f>
        <v>81978.299037414457</v>
      </c>
      <c r="H247" s="10">
        <f t="shared" si="19"/>
        <v>224054.52051892426</v>
      </c>
    </row>
    <row r="248" spans="2:8" x14ac:dyDescent="0.25">
      <c r="B248" s="11">
        <f t="shared" si="18"/>
        <v>241</v>
      </c>
      <c r="C248" s="10">
        <f t="shared" si="15"/>
        <v>-1073.979300367899</v>
      </c>
      <c r="D248" s="10">
        <f t="shared" si="16"/>
        <v>832.15409450635389</v>
      </c>
      <c r="E248" s="10">
        <f t="shared" si="17"/>
        <v>241.82520586154504</v>
      </c>
      <c r="F248" s="10"/>
      <c r="G248" s="10">
        <f>SUM($E$8:E248)</f>
        <v>82220.124243276005</v>
      </c>
      <c r="H248" s="10">
        <f t="shared" si="19"/>
        <v>223223.26694911852</v>
      </c>
    </row>
    <row r="249" spans="2:8" x14ac:dyDescent="0.25">
      <c r="B249" s="11">
        <f t="shared" si="18"/>
        <v>242</v>
      </c>
      <c r="C249" s="10">
        <f t="shared" si="15"/>
        <v>-1073.979300367899</v>
      </c>
      <c r="D249" s="10">
        <f t="shared" si="16"/>
        <v>833.05559477540248</v>
      </c>
      <c r="E249" s="10">
        <f t="shared" si="17"/>
        <v>240.9237055924965</v>
      </c>
      <c r="F249" s="10"/>
      <c r="G249" s="10">
        <f>SUM($E$8:E249)</f>
        <v>82461.047948868494</v>
      </c>
      <c r="H249" s="10">
        <f t="shared" si="19"/>
        <v>222391.11285461218</v>
      </c>
    </row>
    <row r="250" spans="2:8" x14ac:dyDescent="0.25">
      <c r="B250" s="11">
        <f t="shared" si="18"/>
        <v>243</v>
      </c>
      <c r="C250" s="10">
        <f t="shared" si="15"/>
        <v>-1073.979300367899</v>
      </c>
      <c r="D250" s="10">
        <f t="shared" si="16"/>
        <v>833.95807166974248</v>
      </c>
      <c r="E250" s="10">
        <f t="shared" si="17"/>
        <v>240.02122869815651</v>
      </c>
      <c r="F250" s="10"/>
      <c r="G250" s="10">
        <f>SUM($E$8:E250)</f>
        <v>82701.069177566649</v>
      </c>
      <c r="H250" s="10">
        <f t="shared" si="19"/>
        <v>221558.05725983679</v>
      </c>
    </row>
    <row r="251" spans="2:8" x14ac:dyDescent="0.25">
      <c r="B251" s="11">
        <f t="shared" si="18"/>
        <v>244</v>
      </c>
      <c r="C251" s="10">
        <f t="shared" si="15"/>
        <v>-1073.979300367899</v>
      </c>
      <c r="D251" s="10">
        <f t="shared" si="16"/>
        <v>834.86152624738475</v>
      </c>
      <c r="E251" s="10">
        <f t="shared" si="17"/>
        <v>239.1177741205143</v>
      </c>
      <c r="F251" s="10"/>
      <c r="G251" s="10">
        <f>SUM($E$8:E251)</f>
        <v>82940.186951687167</v>
      </c>
      <c r="H251" s="10">
        <f t="shared" si="19"/>
        <v>220724.09918816705</v>
      </c>
    </row>
    <row r="252" spans="2:8" x14ac:dyDescent="0.25">
      <c r="B252" s="11">
        <f t="shared" si="18"/>
        <v>245</v>
      </c>
      <c r="C252" s="10">
        <f t="shared" si="15"/>
        <v>-1073.979300367899</v>
      </c>
      <c r="D252" s="10">
        <f t="shared" si="16"/>
        <v>835.76595956748599</v>
      </c>
      <c r="E252" s="10">
        <f t="shared" si="17"/>
        <v>238.21334080041296</v>
      </c>
      <c r="F252" s="10"/>
      <c r="G252" s="10">
        <f>SUM($E$8:E252)</f>
        <v>83178.400292487582</v>
      </c>
      <c r="H252" s="10">
        <f t="shared" si="19"/>
        <v>219889.23766191967</v>
      </c>
    </row>
    <row r="253" spans="2:8" x14ac:dyDescent="0.25">
      <c r="B253" s="11">
        <f t="shared" si="18"/>
        <v>246</v>
      </c>
      <c r="C253" s="10">
        <f t="shared" si="15"/>
        <v>-1073.979300367899</v>
      </c>
      <c r="D253" s="10">
        <f t="shared" si="16"/>
        <v>836.67137269035084</v>
      </c>
      <c r="E253" s="10">
        <f t="shared" si="17"/>
        <v>237.30792767754821</v>
      </c>
      <c r="F253" s="10"/>
      <c r="G253" s="10">
        <f>SUM($E$8:E253)</f>
        <v>83415.708220165136</v>
      </c>
      <c r="H253" s="10">
        <f t="shared" si="19"/>
        <v>219053.4717023522</v>
      </c>
    </row>
    <row r="254" spans="2:8" x14ac:dyDescent="0.25">
      <c r="B254" s="11">
        <f t="shared" si="18"/>
        <v>247</v>
      </c>
      <c r="C254" s="10">
        <f t="shared" si="15"/>
        <v>-1073.979300367899</v>
      </c>
      <c r="D254" s="10">
        <f t="shared" si="16"/>
        <v>837.57776667743201</v>
      </c>
      <c r="E254" s="10">
        <f t="shared" si="17"/>
        <v>236.40153369046698</v>
      </c>
      <c r="F254" s="10"/>
      <c r="G254" s="10">
        <f>SUM($E$8:E254)</f>
        <v>83652.109753855606</v>
      </c>
      <c r="H254" s="10">
        <f t="shared" si="19"/>
        <v>218216.80032966184</v>
      </c>
    </row>
    <row r="255" spans="2:8" x14ac:dyDescent="0.25">
      <c r="B255" s="11">
        <f t="shared" si="18"/>
        <v>248</v>
      </c>
      <c r="C255" s="10">
        <f t="shared" si="15"/>
        <v>-1073.979300367899</v>
      </c>
      <c r="D255" s="10">
        <f t="shared" si="16"/>
        <v>838.48514259133253</v>
      </c>
      <c r="E255" s="10">
        <f t="shared" si="17"/>
        <v>235.49415777656645</v>
      </c>
      <c r="F255" s="10"/>
      <c r="G255" s="10">
        <f>SUM($E$8:E255)</f>
        <v>83887.603911632177</v>
      </c>
      <c r="H255" s="10">
        <f t="shared" si="19"/>
        <v>217379.22256298442</v>
      </c>
    </row>
    <row r="256" spans="2:8" x14ac:dyDescent="0.25">
      <c r="B256" s="11">
        <f t="shared" si="18"/>
        <v>249</v>
      </c>
      <c r="C256" s="10">
        <f t="shared" si="15"/>
        <v>-1073.979300367899</v>
      </c>
      <c r="D256" s="10">
        <f t="shared" si="16"/>
        <v>839.3935014958065</v>
      </c>
      <c r="E256" s="10">
        <f t="shared" si="17"/>
        <v>234.58579887209251</v>
      </c>
      <c r="F256" s="10"/>
      <c r="G256" s="10">
        <f>SUM($E$8:E256)</f>
        <v>84122.189710504274</v>
      </c>
      <c r="H256" s="10">
        <f t="shared" si="19"/>
        <v>216540.7374203931</v>
      </c>
    </row>
    <row r="257" spans="2:8" x14ac:dyDescent="0.25">
      <c r="B257" s="11">
        <f t="shared" si="18"/>
        <v>250</v>
      </c>
      <c r="C257" s="10">
        <f t="shared" si="15"/>
        <v>-1073.979300367899</v>
      </c>
      <c r="D257" s="10">
        <f t="shared" si="16"/>
        <v>840.30284445576024</v>
      </c>
      <c r="E257" s="10">
        <f t="shared" si="17"/>
        <v>233.67645591213872</v>
      </c>
      <c r="F257" s="10"/>
      <c r="G257" s="10">
        <f>SUM($E$8:E257)</f>
        <v>84355.86616641641</v>
      </c>
      <c r="H257" s="10">
        <f t="shared" si="19"/>
        <v>215701.3439188973</v>
      </c>
    </row>
    <row r="258" spans="2:8" x14ac:dyDescent="0.25">
      <c r="B258" s="11">
        <f t="shared" si="18"/>
        <v>251</v>
      </c>
      <c r="C258" s="10">
        <f t="shared" si="15"/>
        <v>-1073.979300367899</v>
      </c>
      <c r="D258" s="10">
        <f t="shared" si="16"/>
        <v>841.21317253725397</v>
      </c>
      <c r="E258" s="10">
        <f t="shared" si="17"/>
        <v>232.76612783064499</v>
      </c>
      <c r="F258" s="10"/>
      <c r="G258" s="10">
        <f>SUM($E$8:E258)</f>
        <v>84588.632294247058</v>
      </c>
      <c r="H258" s="10">
        <f t="shared" si="19"/>
        <v>214861.04107444154</v>
      </c>
    </row>
    <row r="259" spans="2:8" x14ac:dyDescent="0.25">
      <c r="B259" s="11">
        <f t="shared" si="18"/>
        <v>252</v>
      </c>
      <c r="C259" s="10">
        <f t="shared" si="15"/>
        <v>-1073.979300367899</v>
      </c>
      <c r="D259" s="10">
        <f t="shared" si="16"/>
        <v>842.12448680750265</v>
      </c>
      <c r="E259" s="10">
        <f t="shared" si="17"/>
        <v>231.85481356039631</v>
      </c>
      <c r="F259" s="10"/>
      <c r="G259" s="10">
        <f>SUM($E$8:E259)</f>
        <v>84820.48710780745</v>
      </c>
      <c r="H259" s="10">
        <f t="shared" si="19"/>
        <v>214019.8279019043</v>
      </c>
    </row>
    <row r="260" spans="2:8" x14ac:dyDescent="0.25">
      <c r="B260" s="11">
        <f t="shared" si="18"/>
        <v>253</v>
      </c>
      <c r="C260" s="10">
        <f t="shared" si="15"/>
        <v>-1073.979300367899</v>
      </c>
      <c r="D260" s="10">
        <f t="shared" si="16"/>
        <v>843.03678833487743</v>
      </c>
      <c r="E260" s="10">
        <f t="shared" si="17"/>
        <v>230.94251203302153</v>
      </c>
      <c r="F260" s="10"/>
      <c r="G260" s="10">
        <f>SUM($E$8:E260)</f>
        <v>85051.429619840477</v>
      </c>
      <c r="H260" s="10">
        <f t="shared" si="19"/>
        <v>213177.7034150968</v>
      </c>
    </row>
    <row r="261" spans="2:8" x14ac:dyDescent="0.25">
      <c r="B261" s="11">
        <f t="shared" si="18"/>
        <v>254</v>
      </c>
      <c r="C261" s="10">
        <f t="shared" si="15"/>
        <v>-1073.979300367899</v>
      </c>
      <c r="D261" s="10">
        <f t="shared" si="16"/>
        <v>843.9500781889069</v>
      </c>
      <c r="E261" s="10">
        <f t="shared" si="17"/>
        <v>230.02922217899209</v>
      </c>
      <c r="F261" s="10"/>
      <c r="G261" s="10">
        <f>SUM($E$8:E261)</f>
        <v>85281.458842019463</v>
      </c>
      <c r="H261" s="10">
        <f t="shared" si="19"/>
        <v>212334.66662676193</v>
      </c>
    </row>
    <row r="262" spans="2:8" x14ac:dyDescent="0.25">
      <c r="B262" s="11">
        <f t="shared" si="18"/>
        <v>255</v>
      </c>
      <c r="C262" s="10">
        <f t="shared" si="15"/>
        <v>-1073.979300367899</v>
      </c>
      <c r="D262" s="10">
        <f t="shared" si="16"/>
        <v>844.86435744027824</v>
      </c>
      <c r="E262" s="10">
        <f t="shared" si="17"/>
        <v>229.11494292762077</v>
      </c>
      <c r="F262" s="10"/>
      <c r="G262" s="10">
        <f>SUM($E$8:E262)</f>
        <v>85510.57378494709</v>
      </c>
      <c r="H262" s="10">
        <f t="shared" si="19"/>
        <v>211490.71654857302</v>
      </c>
    </row>
    <row r="263" spans="2:8" x14ac:dyDescent="0.25">
      <c r="B263" s="11">
        <f t="shared" si="18"/>
        <v>256</v>
      </c>
      <c r="C263" s="10">
        <f t="shared" si="15"/>
        <v>-1073.979300367899</v>
      </c>
      <c r="D263" s="10">
        <f t="shared" si="16"/>
        <v>845.77962716083857</v>
      </c>
      <c r="E263" s="10">
        <f t="shared" si="17"/>
        <v>228.19967320706047</v>
      </c>
      <c r="F263" s="10"/>
      <c r="G263" s="10">
        <f>SUM($E$8:E263)</f>
        <v>85738.773458154144</v>
      </c>
      <c r="H263" s="10">
        <f t="shared" si="19"/>
        <v>210645.85219113276</v>
      </c>
    </row>
    <row r="264" spans="2:8" x14ac:dyDescent="0.25">
      <c r="B264" s="11">
        <f t="shared" si="18"/>
        <v>257</v>
      </c>
      <c r="C264" s="10">
        <f t="shared" ref="C264:C327" si="20">IF(B264&lt;&gt;"",PMT($D$3,$D$4,$D$2)/12,"")</f>
        <v>-1073.979300367899</v>
      </c>
      <c r="D264" s="10">
        <f t="shared" ref="D264:D327" si="21">IF($D$5&lt;H264,-C264-E264,H264)</f>
        <v>846.6958884235961</v>
      </c>
      <c r="E264" s="10">
        <f t="shared" ref="E264:E327" si="22">($D$3/12)*H264</f>
        <v>227.28341194430291</v>
      </c>
      <c r="F264" s="10"/>
      <c r="G264" s="10">
        <f>SUM($E$8:E264)</f>
        <v>85966.056870098444</v>
      </c>
      <c r="H264" s="10">
        <f t="shared" si="19"/>
        <v>209800.07256397192</v>
      </c>
    </row>
    <row r="265" spans="2:8" x14ac:dyDescent="0.25">
      <c r="B265" s="11">
        <f t="shared" ref="B265:B328" si="23">IF(B264&gt;=($D$4*12),"",B264+1)</f>
        <v>258</v>
      </c>
      <c r="C265" s="10">
        <f t="shared" si="20"/>
        <v>-1073.979300367899</v>
      </c>
      <c r="D265" s="10">
        <f t="shared" si="21"/>
        <v>847.6131423027216</v>
      </c>
      <c r="E265" s="10">
        <f t="shared" si="22"/>
        <v>226.36615806517733</v>
      </c>
      <c r="F265" s="10"/>
      <c r="G265" s="10">
        <f>SUM($E$8:E265)</f>
        <v>86192.423028163626</v>
      </c>
      <c r="H265" s="10">
        <f t="shared" si="19"/>
        <v>208953.37667554832</v>
      </c>
    </row>
    <row r="266" spans="2:8" x14ac:dyDescent="0.25">
      <c r="B266" s="11">
        <f t="shared" si="23"/>
        <v>259</v>
      </c>
      <c r="C266" s="10">
        <f t="shared" si="20"/>
        <v>-1073.979300367899</v>
      </c>
      <c r="D266" s="10">
        <f t="shared" si="21"/>
        <v>848.53138987354964</v>
      </c>
      <c r="E266" s="10">
        <f t="shared" si="22"/>
        <v>225.4479104943494</v>
      </c>
      <c r="F266" s="10"/>
      <c r="G266" s="10">
        <f>SUM($E$8:E266)</f>
        <v>86417.870938657972</v>
      </c>
      <c r="H266" s="10">
        <f t="shared" ref="H266:H329" si="24">H265-D265-F265</f>
        <v>208105.7635332456</v>
      </c>
    </row>
    <row r="267" spans="2:8" x14ac:dyDescent="0.25">
      <c r="B267" s="11">
        <f t="shared" si="23"/>
        <v>260</v>
      </c>
      <c r="C267" s="10">
        <f t="shared" si="20"/>
        <v>-1073.979300367899</v>
      </c>
      <c r="D267" s="10">
        <f t="shared" si="21"/>
        <v>849.45063221257931</v>
      </c>
      <c r="E267" s="10">
        <f t="shared" si="22"/>
        <v>224.52866815531971</v>
      </c>
      <c r="F267" s="10"/>
      <c r="G267" s="10">
        <f>SUM($E$8:E267)</f>
        <v>86642.399606813298</v>
      </c>
      <c r="H267" s="10">
        <f t="shared" si="24"/>
        <v>207257.23214337204</v>
      </c>
    </row>
    <row r="268" spans="2:8" x14ac:dyDescent="0.25">
      <c r="B268" s="11">
        <f t="shared" si="23"/>
        <v>261</v>
      </c>
      <c r="C268" s="10">
        <f t="shared" si="20"/>
        <v>-1073.979300367899</v>
      </c>
      <c r="D268" s="10">
        <f t="shared" si="21"/>
        <v>850.37087039747621</v>
      </c>
      <c r="E268" s="10">
        <f t="shared" si="22"/>
        <v>223.60842997042275</v>
      </c>
      <c r="F268" s="10"/>
      <c r="G268" s="10">
        <f>SUM($E$8:E268)</f>
        <v>86866.008036783722</v>
      </c>
      <c r="H268" s="10">
        <f t="shared" si="24"/>
        <v>206407.78151115947</v>
      </c>
    </row>
    <row r="269" spans="2:8" x14ac:dyDescent="0.25">
      <c r="B269" s="11">
        <f t="shared" si="23"/>
        <v>262</v>
      </c>
      <c r="C269" s="10">
        <f t="shared" si="20"/>
        <v>-1073.979300367899</v>
      </c>
      <c r="D269" s="10">
        <f t="shared" si="21"/>
        <v>851.29210550707353</v>
      </c>
      <c r="E269" s="10">
        <f t="shared" si="22"/>
        <v>222.68719486082549</v>
      </c>
      <c r="F269" s="10"/>
      <c r="G269" s="10">
        <f>SUM($E$8:E269)</f>
        <v>87088.695231644553</v>
      </c>
      <c r="H269" s="10">
        <f t="shared" si="24"/>
        <v>205557.41064076198</v>
      </c>
    </row>
    <row r="270" spans="2:8" x14ac:dyDescent="0.25">
      <c r="B270" s="11">
        <f t="shared" si="23"/>
        <v>263</v>
      </c>
      <c r="C270" s="10">
        <f t="shared" si="20"/>
        <v>-1073.979300367899</v>
      </c>
      <c r="D270" s="10">
        <f t="shared" si="21"/>
        <v>852.21433862137292</v>
      </c>
      <c r="E270" s="10">
        <f t="shared" si="22"/>
        <v>221.76496174652613</v>
      </c>
      <c r="F270" s="10"/>
      <c r="G270" s="10">
        <f>SUM($E$8:E270)</f>
        <v>87310.460193391074</v>
      </c>
      <c r="H270" s="10">
        <f t="shared" si="24"/>
        <v>204706.11853525491</v>
      </c>
    </row>
    <row r="271" spans="2:8" x14ac:dyDescent="0.25">
      <c r="B271" s="11">
        <f t="shared" si="23"/>
        <v>264</v>
      </c>
      <c r="C271" s="10">
        <f t="shared" si="20"/>
        <v>-1073.979300367899</v>
      </c>
      <c r="D271" s="10">
        <f t="shared" si="21"/>
        <v>853.13757082154598</v>
      </c>
      <c r="E271" s="10">
        <f t="shared" si="22"/>
        <v>220.84172954635298</v>
      </c>
      <c r="F271" s="10"/>
      <c r="G271" s="10">
        <f>SUM($E$8:E271)</f>
        <v>87531.301922937433</v>
      </c>
      <c r="H271" s="10">
        <f t="shared" si="24"/>
        <v>203853.90419663352</v>
      </c>
    </row>
    <row r="272" spans="2:8" x14ac:dyDescent="0.25">
      <c r="B272" s="11">
        <f t="shared" si="23"/>
        <v>265</v>
      </c>
      <c r="C272" s="10">
        <f t="shared" si="20"/>
        <v>-1073.979300367899</v>
      </c>
      <c r="D272" s="10">
        <f t="shared" si="21"/>
        <v>854.06180318993597</v>
      </c>
      <c r="E272" s="10">
        <f t="shared" si="22"/>
        <v>219.91749717796299</v>
      </c>
      <c r="F272" s="10"/>
      <c r="G272" s="10">
        <f>SUM($E$8:E272)</f>
        <v>87751.219420115391</v>
      </c>
      <c r="H272" s="10">
        <f t="shared" si="24"/>
        <v>203000.76662581199</v>
      </c>
    </row>
    <row r="273" spans="2:8" x14ac:dyDescent="0.25">
      <c r="B273" s="11">
        <f t="shared" si="23"/>
        <v>266</v>
      </c>
      <c r="C273" s="10">
        <f t="shared" si="20"/>
        <v>-1073.979300367899</v>
      </c>
      <c r="D273" s="10">
        <f t="shared" si="21"/>
        <v>854.9870368100585</v>
      </c>
      <c r="E273" s="10">
        <f t="shared" si="22"/>
        <v>218.99226355784052</v>
      </c>
      <c r="F273" s="10"/>
      <c r="G273" s="10">
        <f>SUM($E$8:E273)</f>
        <v>87970.211683673231</v>
      </c>
      <c r="H273" s="10">
        <f t="shared" si="24"/>
        <v>202146.70482262204</v>
      </c>
    </row>
    <row r="274" spans="2:8" x14ac:dyDescent="0.25">
      <c r="B274" s="11">
        <f t="shared" si="23"/>
        <v>267</v>
      </c>
      <c r="C274" s="10">
        <f t="shared" si="20"/>
        <v>-1073.979300367899</v>
      </c>
      <c r="D274" s="10">
        <f t="shared" si="21"/>
        <v>855.91327276660263</v>
      </c>
      <c r="E274" s="10">
        <f t="shared" si="22"/>
        <v>218.0660276012963</v>
      </c>
      <c r="F274" s="10"/>
      <c r="G274" s="10">
        <f>SUM($E$8:E274)</f>
        <v>88188.277711274524</v>
      </c>
      <c r="H274" s="10">
        <f t="shared" si="24"/>
        <v>201291.71778581198</v>
      </c>
    </row>
    <row r="275" spans="2:8" x14ac:dyDescent="0.25">
      <c r="B275" s="11">
        <f t="shared" si="23"/>
        <v>268</v>
      </c>
      <c r="C275" s="10">
        <f t="shared" si="20"/>
        <v>-1073.979300367899</v>
      </c>
      <c r="D275" s="10">
        <f t="shared" si="21"/>
        <v>856.84051214543319</v>
      </c>
      <c r="E275" s="10">
        <f t="shared" si="22"/>
        <v>217.13878822246582</v>
      </c>
      <c r="F275" s="10"/>
      <c r="G275" s="10">
        <f>SUM($E$8:E275)</f>
        <v>88405.416499496991</v>
      </c>
      <c r="H275" s="10">
        <f t="shared" si="24"/>
        <v>200435.80451304538</v>
      </c>
    </row>
    <row r="276" spans="2:8" x14ac:dyDescent="0.25">
      <c r="B276" s="11">
        <f t="shared" si="23"/>
        <v>269</v>
      </c>
      <c r="C276" s="10">
        <f t="shared" si="20"/>
        <v>-1073.979300367899</v>
      </c>
      <c r="D276" s="10">
        <f t="shared" si="21"/>
        <v>857.76875603359076</v>
      </c>
      <c r="E276" s="10">
        <f t="shared" si="22"/>
        <v>216.21054433430828</v>
      </c>
      <c r="F276" s="10"/>
      <c r="G276" s="10">
        <f>SUM($E$8:E276)</f>
        <v>88621.627043831293</v>
      </c>
      <c r="H276" s="10">
        <f t="shared" si="24"/>
        <v>199578.96400089996</v>
      </c>
    </row>
    <row r="277" spans="2:8" x14ac:dyDescent="0.25">
      <c r="B277" s="11">
        <f t="shared" si="23"/>
        <v>270</v>
      </c>
      <c r="C277" s="10">
        <f t="shared" si="20"/>
        <v>-1073.979300367899</v>
      </c>
      <c r="D277" s="10">
        <f t="shared" si="21"/>
        <v>858.6980055192937</v>
      </c>
      <c r="E277" s="10">
        <f t="shared" si="22"/>
        <v>215.28129484860523</v>
      </c>
      <c r="F277" s="10"/>
      <c r="G277" s="10">
        <f>SUM($E$8:E277)</f>
        <v>88836.908338679903</v>
      </c>
      <c r="H277" s="10">
        <f t="shared" si="24"/>
        <v>198721.19524486637</v>
      </c>
    </row>
    <row r="278" spans="2:8" x14ac:dyDescent="0.25">
      <c r="B278" s="11">
        <f t="shared" si="23"/>
        <v>271</v>
      </c>
      <c r="C278" s="10">
        <f t="shared" si="20"/>
        <v>-1073.979300367899</v>
      </c>
      <c r="D278" s="10">
        <f t="shared" si="21"/>
        <v>859.62826169193966</v>
      </c>
      <c r="E278" s="10">
        <f t="shared" si="22"/>
        <v>214.35103867595933</v>
      </c>
      <c r="F278" s="10"/>
      <c r="G278" s="10">
        <f>SUM($E$8:E278)</f>
        <v>89051.259377355862</v>
      </c>
      <c r="H278" s="10">
        <f t="shared" si="24"/>
        <v>197862.49723934708</v>
      </c>
    </row>
    <row r="279" spans="2:8" x14ac:dyDescent="0.25">
      <c r="B279" s="11">
        <f t="shared" si="23"/>
        <v>272</v>
      </c>
      <c r="C279" s="10">
        <f t="shared" si="20"/>
        <v>-1073.979300367899</v>
      </c>
      <c r="D279" s="10">
        <f t="shared" si="21"/>
        <v>860.55952564210588</v>
      </c>
      <c r="E279" s="10">
        <f t="shared" si="22"/>
        <v>213.41977472579305</v>
      </c>
      <c r="F279" s="10"/>
      <c r="G279" s="10">
        <f>SUM($E$8:E279)</f>
        <v>89264.679152081648</v>
      </c>
      <c r="H279" s="10">
        <f t="shared" si="24"/>
        <v>197002.86897765513</v>
      </c>
    </row>
    <row r="280" spans="2:8" x14ac:dyDescent="0.25">
      <c r="B280" s="11">
        <f t="shared" si="23"/>
        <v>273</v>
      </c>
      <c r="C280" s="10">
        <f t="shared" si="20"/>
        <v>-1073.979300367899</v>
      </c>
      <c r="D280" s="10">
        <f t="shared" si="21"/>
        <v>861.49179846155153</v>
      </c>
      <c r="E280" s="10">
        <f t="shared" si="22"/>
        <v>212.48750190634743</v>
      </c>
      <c r="F280" s="10"/>
      <c r="G280" s="10">
        <f>SUM($E$8:E280)</f>
        <v>89477.166653987995</v>
      </c>
      <c r="H280" s="10">
        <f t="shared" si="24"/>
        <v>196142.30945201303</v>
      </c>
    </row>
    <row r="281" spans="2:8" x14ac:dyDescent="0.25">
      <c r="B281" s="11">
        <f t="shared" si="23"/>
        <v>274</v>
      </c>
      <c r="C281" s="10">
        <f t="shared" si="20"/>
        <v>-1073.979300367899</v>
      </c>
      <c r="D281" s="10">
        <f t="shared" si="21"/>
        <v>862.4250812432183</v>
      </c>
      <c r="E281" s="10">
        <f t="shared" si="22"/>
        <v>211.55421912468074</v>
      </c>
      <c r="F281" s="10"/>
      <c r="G281" s="10">
        <f>SUM($E$8:E281)</f>
        <v>89688.720873112674</v>
      </c>
      <c r="H281" s="10">
        <f t="shared" si="24"/>
        <v>195280.81765355146</v>
      </c>
    </row>
    <row r="282" spans="2:8" x14ac:dyDescent="0.25">
      <c r="B282" s="11">
        <f t="shared" si="23"/>
        <v>275</v>
      </c>
      <c r="C282" s="10">
        <f t="shared" si="20"/>
        <v>-1073.979300367899</v>
      </c>
      <c r="D282" s="10">
        <f t="shared" si="21"/>
        <v>863.35937508123175</v>
      </c>
      <c r="E282" s="10">
        <f t="shared" si="22"/>
        <v>210.61992528666727</v>
      </c>
      <c r="F282" s="10"/>
      <c r="G282" s="10">
        <f>SUM($E$8:E282)</f>
        <v>89899.340798399338</v>
      </c>
      <c r="H282" s="10">
        <f t="shared" si="24"/>
        <v>194418.39257230825</v>
      </c>
    </row>
    <row r="283" spans="2:8" x14ac:dyDescent="0.25">
      <c r="B283" s="11">
        <f t="shared" si="23"/>
        <v>276</v>
      </c>
      <c r="C283" s="10">
        <f t="shared" si="20"/>
        <v>-1073.979300367899</v>
      </c>
      <c r="D283" s="10">
        <f t="shared" si="21"/>
        <v>864.29468107090304</v>
      </c>
      <c r="E283" s="10">
        <f t="shared" si="22"/>
        <v>209.68461929699592</v>
      </c>
      <c r="F283" s="10"/>
      <c r="G283" s="10">
        <f>SUM($E$8:E283)</f>
        <v>90109.025417696335</v>
      </c>
      <c r="H283" s="10">
        <f t="shared" si="24"/>
        <v>193555.03319722702</v>
      </c>
    </row>
    <row r="284" spans="2:8" x14ac:dyDescent="0.25">
      <c r="B284" s="11">
        <f t="shared" si="23"/>
        <v>277</v>
      </c>
      <c r="C284" s="10">
        <f t="shared" si="20"/>
        <v>-1073.979300367899</v>
      </c>
      <c r="D284" s="10">
        <f t="shared" si="21"/>
        <v>865.23100030872979</v>
      </c>
      <c r="E284" s="10">
        <f t="shared" si="22"/>
        <v>208.74830005916914</v>
      </c>
      <c r="F284" s="10"/>
      <c r="G284" s="10">
        <f>SUM($E$8:E284)</f>
        <v>90317.77371775551</v>
      </c>
      <c r="H284" s="10">
        <f t="shared" si="24"/>
        <v>192690.73851615613</v>
      </c>
    </row>
    <row r="285" spans="2:8" x14ac:dyDescent="0.25">
      <c r="B285" s="11">
        <f t="shared" si="23"/>
        <v>278</v>
      </c>
      <c r="C285" s="10">
        <f t="shared" si="20"/>
        <v>-1073.979300367899</v>
      </c>
      <c r="D285" s="10">
        <f t="shared" si="21"/>
        <v>866.16833389239764</v>
      </c>
      <c r="E285" s="10">
        <f t="shared" si="22"/>
        <v>207.81096647550135</v>
      </c>
      <c r="F285" s="10"/>
      <c r="G285" s="10">
        <f>SUM($E$8:E285)</f>
        <v>90525.584684231013</v>
      </c>
      <c r="H285" s="10">
        <f t="shared" si="24"/>
        <v>191825.50751584739</v>
      </c>
    </row>
    <row r="286" spans="2:8" x14ac:dyDescent="0.25">
      <c r="B286" s="11">
        <f t="shared" si="23"/>
        <v>279</v>
      </c>
      <c r="C286" s="10">
        <f t="shared" si="20"/>
        <v>-1073.979300367899</v>
      </c>
      <c r="D286" s="10">
        <f t="shared" si="21"/>
        <v>867.10668292078105</v>
      </c>
      <c r="E286" s="10">
        <f t="shared" si="22"/>
        <v>206.8726174471179</v>
      </c>
      <c r="F286" s="10"/>
      <c r="G286" s="10">
        <f>SUM($E$8:E286)</f>
        <v>90732.457301678136</v>
      </c>
      <c r="H286" s="10">
        <f t="shared" si="24"/>
        <v>190959.339181955</v>
      </c>
    </row>
    <row r="287" spans="2:8" x14ac:dyDescent="0.25">
      <c r="B287" s="11">
        <f t="shared" si="23"/>
        <v>280</v>
      </c>
      <c r="C287" s="10">
        <f t="shared" si="20"/>
        <v>-1073.979300367899</v>
      </c>
      <c r="D287" s="10">
        <f t="shared" si="21"/>
        <v>868.04604849394525</v>
      </c>
      <c r="E287" s="10">
        <f t="shared" si="22"/>
        <v>205.93325187395374</v>
      </c>
      <c r="F287" s="10"/>
      <c r="G287" s="10">
        <f>SUM($E$8:E287)</f>
        <v>90938.39055355209</v>
      </c>
      <c r="H287" s="10">
        <f t="shared" si="24"/>
        <v>190092.23249903423</v>
      </c>
    </row>
    <row r="288" spans="2:8" x14ac:dyDescent="0.25">
      <c r="B288" s="11">
        <f t="shared" si="23"/>
        <v>281</v>
      </c>
      <c r="C288" s="10">
        <f t="shared" si="20"/>
        <v>-1073.979300367899</v>
      </c>
      <c r="D288" s="10">
        <f t="shared" si="21"/>
        <v>868.986431713147</v>
      </c>
      <c r="E288" s="10">
        <f t="shared" si="22"/>
        <v>204.99286865475199</v>
      </c>
      <c r="F288" s="10"/>
      <c r="G288" s="10">
        <f>SUM($E$8:E288)</f>
        <v>91143.38342220684</v>
      </c>
      <c r="H288" s="10">
        <f t="shared" si="24"/>
        <v>189224.18645054029</v>
      </c>
    </row>
    <row r="289" spans="2:8" x14ac:dyDescent="0.25">
      <c r="B289" s="11">
        <f t="shared" si="23"/>
        <v>282</v>
      </c>
      <c r="C289" s="10">
        <f t="shared" si="20"/>
        <v>-1073.979300367899</v>
      </c>
      <c r="D289" s="10">
        <f t="shared" si="21"/>
        <v>869.92783368083633</v>
      </c>
      <c r="E289" s="10">
        <f t="shared" si="22"/>
        <v>204.05146668706271</v>
      </c>
      <c r="F289" s="10"/>
      <c r="G289" s="10">
        <f>SUM($E$8:E289)</f>
        <v>91347.434888893898</v>
      </c>
      <c r="H289" s="10">
        <f t="shared" si="24"/>
        <v>188355.20001882713</v>
      </c>
    </row>
    <row r="290" spans="2:8" x14ac:dyDescent="0.25">
      <c r="B290" s="11">
        <f t="shared" si="23"/>
        <v>283</v>
      </c>
      <c r="C290" s="10">
        <f t="shared" si="20"/>
        <v>-1073.979300367899</v>
      </c>
      <c r="D290" s="10">
        <f t="shared" si="21"/>
        <v>870.87025550065721</v>
      </c>
      <c r="E290" s="10">
        <f t="shared" si="22"/>
        <v>203.10904486724181</v>
      </c>
      <c r="F290" s="10"/>
      <c r="G290" s="10">
        <f>SUM($E$8:E290)</f>
        <v>91550.543933761146</v>
      </c>
      <c r="H290" s="10">
        <f t="shared" si="24"/>
        <v>187485.27218514628</v>
      </c>
    </row>
    <row r="291" spans="2:8" x14ac:dyDescent="0.25">
      <c r="B291" s="11">
        <f t="shared" si="23"/>
        <v>284</v>
      </c>
      <c r="C291" s="10">
        <f t="shared" si="20"/>
        <v>-1073.979300367899</v>
      </c>
      <c r="D291" s="10">
        <f t="shared" si="21"/>
        <v>871.81369827744959</v>
      </c>
      <c r="E291" s="10">
        <f t="shared" si="22"/>
        <v>202.16560209044943</v>
      </c>
      <c r="F291" s="10"/>
      <c r="G291" s="10">
        <f>SUM($E$8:E291)</f>
        <v>91752.709535851594</v>
      </c>
      <c r="H291" s="10">
        <f t="shared" si="24"/>
        <v>186614.40192964562</v>
      </c>
    </row>
    <row r="292" spans="2:8" x14ac:dyDescent="0.25">
      <c r="B292" s="11">
        <f t="shared" si="23"/>
        <v>285</v>
      </c>
      <c r="C292" s="10">
        <f t="shared" si="20"/>
        <v>-1073.979300367899</v>
      </c>
      <c r="D292" s="10">
        <f t="shared" si="21"/>
        <v>872.75816311725021</v>
      </c>
      <c r="E292" s="10">
        <f t="shared" si="22"/>
        <v>201.22113725064884</v>
      </c>
      <c r="F292" s="10"/>
      <c r="G292" s="10">
        <f>SUM($E$8:E292)</f>
        <v>91953.930673102237</v>
      </c>
      <c r="H292" s="10">
        <f t="shared" si="24"/>
        <v>185742.58823136816</v>
      </c>
    </row>
    <row r="293" spans="2:8" x14ac:dyDescent="0.25">
      <c r="B293" s="11">
        <f t="shared" si="23"/>
        <v>286</v>
      </c>
      <c r="C293" s="10">
        <f t="shared" si="20"/>
        <v>-1073.979300367899</v>
      </c>
      <c r="D293" s="10">
        <f t="shared" si="21"/>
        <v>873.70365112729382</v>
      </c>
      <c r="E293" s="10">
        <f t="shared" si="22"/>
        <v>200.27564924060516</v>
      </c>
      <c r="F293" s="10"/>
      <c r="G293" s="10">
        <f>SUM($E$8:E293)</f>
        <v>92154.206322342841</v>
      </c>
      <c r="H293" s="10">
        <f t="shared" si="24"/>
        <v>184869.83006825091</v>
      </c>
    </row>
    <row r="294" spans="2:8" x14ac:dyDescent="0.25">
      <c r="B294" s="11">
        <f t="shared" si="23"/>
        <v>287</v>
      </c>
      <c r="C294" s="10">
        <f t="shared" si="20"/>
        <v>-1073.979300367899</v>
      </c>
      <c r="D294" s="10">
        <f t="shared" si="21"/>
        <v>874.65016341601506</v>
      </c>
      <c r="E294" s="10">
        <f t="shared" si="22"/>
        <v>199.32913695188392</v>
      </c>
      <c r="F294" s="10"/>
      <c r="G294" s="10">
        <f>SUM($E$8:E294)</f>
        <v>92353.535459294726</v>
      </c>
      <c r="H294" s="10">
        <f t="shared" si="24"/>
        <v>183996.12641712363</v>
      </c>
    </row>
    <row r="295" spans="2:8" x14ac:dyDescent="0.25">
      <c r="B295" s="11">
        <f t="shared" si="23"/>
        <v>288</v>
      </c>
      <c r="C295" s="10">
        <f t="shared" si="20"/>
        <v>-1073.979300367899</v>
      </c>
      <c r="D295" s="10">
        <f t="shared" si="21"/>
        <v>875.59770109304907</v>
      </c>
      <c r="E295" s="10">
        <f t="shared" si="22"/>
        <v>198.38159927484989</v>
      </c>
      <c r="F295" s="10"/>
      <c r="G295" s="10">
        <f>SUM($E$8:E295)</f>
        <v>92551.917058569583</v>
      </c>
      <c r="H295" s="10">
        <f t="shared" si="24"/>
        <v>183121.4762537076</v>
      </c>
    </row>
    <row r="296" spans="2:8" x14ac:dyDescent="0.25">
      <c r="B296" s="11">
        <f t="shared" si="23"/>
        <v>289</v>
      </c>
      <c r="C296" s="10">
        <f t="shared" si="20"/>
        <v>-1073.979300367899</v>
      </c>
      <c r="D296" s="10">
        <f t="shared" si="21"/>
        <v>876.54626526923323</v>
      </c>
      <c r="E296" s="10">
        <f t="shared" si="22"/>
        <v>197.43303509866578</v>
      </c>
      <c r="F296" s="10"/>
      <c r="G296" s="10">
        <f>SUM($E$8:E296)</f>
        <v>92749.350093668254</v>
      </c>
      <c r="H296" s="10">
        <f t="shared" si="24"/>
        <v>182245.87855261457</v>
      </c>
    </row>
    <row r="297" spans="2:8" x14ac:dyDescent="0.25">
      <c r="B297" s="11">
        <f t="shared" si="23"/>
        <v>290</v>
      </c>
      <c r="C297" s="10">
        <f t="shared" si="20"/>
        <v>-1073.979300367899</v>
      </c>
      <c r="D297" s="10">
        <f t="shared" si="21"/>
        <v>877.4958570566082</v>
      </c>
      <c r="E297" s="10">
        <f t="shared" si="22"/>
        <v>196.48344331129078</v>
      </c>
      <c r="F297" s="10"/>
      <c r="G297" s="10">
        <f>SUM($E$8:E297)</f>
        <v>92945.833536979539</v>
      </c>
      <c r="H297" s="10">
        <f t="shared" si="24"/>
        <v>181369.33228734534</v>
      </c>
    </row>
    <row r="298" spans="2:8" x14ac:dyDescent="0.25">
      <c r="B298" s="11">
        <f t="shared" si="23"/>
        <v>291</v>
      </c>
      <c r="C298" s="10">
        <f t="shared" si="20"/>
        <v>-1073.979300367899</v>
      </c>
      <c r="D298" s="10">
        <f t="shared" si="21"/>
        <v>878.4464775684196</v>
      </c>
      <c r="E298" s="10">
        <f t="shared" si="22"/>
        <v>195.53282279947945</v>
      </c>
      <c r="F298" s="10"/>
      <c r="G298" s="10">
        <f>SUM($E$8:E298)</f>
        <v>93141.366359779015</v>
      </c>
      <c r="H298" s="10">
        <f t="shared" si="24"/>
        <v>180491.83643028873</v>
      </c>
    </row>
    <row r="299" spans="2:8" x14ac:dyDescent="0.25">
      <c r="B299" s="11">
        <f t="shared" si="23"/>
        <v>292</v>
      </c>
      <c r="C299" s="10">
        <f t="shared" si="20"/>
        <v>-1073.979300367899</v>
      </c>
      <c r="D299" s="10">
        <f t="shared" si="21"/>
        <v>879.39812791911868</v>
      </c>
      <c r="E299" s="10">
        <f t="shared" si="22"/>
        <v>194.58117244878034</v>
      </c>
      <c r="F299" s="10"/>
      <c r="G299" s="10">
        <f>SUM($E$8:E299)</f>
        <v>93335.947532227801</v>
      </c>
      <c r="H299" s="10">
        <f t="shared" si="24"/>
        <v>179613.38995272032</v>
      </c>
    </row>
    <row r="300" spans="2:8" x14ac:dyDescent="0.25">
      <c r="B300" s="11">
        <f t="shared" si="23"/>
        <v>293</v>
      </c>
      <c r="C300" s="10">
        <f t="shared" si="20"/>
        <v>-1073.979300367899</v>
      </c>
      <c r="D300" s="10">
        <f t="shared" si="21"/>
        <v>880.35080922436441</v>
      </c>
      <c r="E300" s="10">
        <f t="shared" si="22"/>
        <v>193.62849114353463</v>
      </c>
      <c r="F300" s="10"/>
      <c r="G300" s="10">
        <f>SUM($E$8:E300)</f>
        <v>93529.576023371337</v>
      </c>
      <c r="H300" s="10">
        <f t="shared" si="24"/>
        <v>178733.9918248012</v>
      </c>
    </row>
    <row r="301" spans="2:8" x14ac:dyDescent="0.25">
      <c r="B301" s="11">
        <f t="shared" si="23"/>
        <v>294</v>
      </c>
      <c r="C301" s="10">
        <f t="shared" si="20"/>
        <v>-1073.979300367899</v>
      </c>
      <c r="D301" s="10">
        <f t="shared" si="21"/>
        <v>881.30452260102402</v>
      </c>
      <c r="E301" s="10">
        <f t="shared" si="22"/>
        <v>192.67477776687491</v>
      </c>
      <c r="F301" s="10"/>
      <c r="G301" s="10">
        <f>SUM($E$8:E301)</f>
        <v>93722.250801138216</v>
      </c>
      <c r="H301" s="10">
        <f t="shared" si="24"/>
        <v>177853.64101557684</v>
      </c>
    </row>
    <row r="302" spans="2:8" x14ac:dyDescent="0.25">
      <c r="B302" s="11">
        <f t="shared" si="23"/>
        <v>295</v>
      </c>
      <c r="C302" s="10">
        <f t="shared" si="20"/>
        <v>-1073.979300367899</v>
      </c>
      <c r="D302" s="10">
        <f t="shared" si="21"/>
        <v>882.25926916717515</v>
      </c>
      <c r="E302" s="10">
        <f t="shared" si="22"/>
        <v>191.72003120072381</v>
      </c>
      <c r="F302" s="10"/>
      <c r="G302" s="10">
        <f>SUM($E$8:E302)</f>
        <v>93913.970832338935</v>
      </c>
      <c r="H302" s="10">
        <f t="shared" si="24"/>
        <v>176972.33649297582</v>
      </c>
    </row>
    <row r="303" spans="2:8" x14ac:dyDescent="0.25">
      <c r="B303" s="11">
        <f t="shared" si="23"/>
        <v>296</v>
      </c>
      <c r="C303" s="10">
        <f t="shared" si="20"/>
        <v>-1073.979300367899</v>
      </c>
      <c r="D303" s="10">
        <f t="shared" si="21"/>
        <v>883.21505004210633</v>
      </c>
      <c r="E303" s="10">
        <f t="shared" si="22"/>
        <v>190.76425032579269</v>
      </c>
      <c r="F303" s="10"/>
      <c r="G303" s="10">
        <f>SUM($E$8:E303)</f>
        <v>94104.735082664731</v>
      </c>
      <c r="H303" s="10">
        <f t="shared" si="24"/>
        <v>176090.07722380865</v>
      </c>
    </row>
    <row r="304" spans="2:8" x14ac:dyDescent="0.25">
      <c r="B304" s="11">
        <f t="shared" si="23"/>
        <v>297</v>
      </c>
      <c r="C304" s="10">
        <f t="shared" si="20"/>
        <v>-1073.979300367899</v>
      </c>
      <c r="D304" s="10">
        <f t="shared" si="21"/>
        <v>884.17186634631855</v>
      </c>
      <c r="E304" s="10">
        <f t="shared" si="22"/>
        <v>189.80743402158041</v>
      </c>
      <c r="F304" s="10"/>
      <c r="G304" s="10">
        <f>SUM($E$8:E304)</f>
        <v>94294.542516686313</v>
      </c>
      <c r="H304" s="10">
        <f t="shared" si="24"/>
        <v>175206.86217376654</v>
      </c>
    </row>
    <row r="305" spans="2:8" x14ac:dyDescent="0.25">
      <c r="B305" s="11">
        <f t="shared" si="23"/>
        <v>298</v>
      </c>
      <c r="C305" s="10">
        <f t="shared" si="20"/>
        <v>-1073.979300367899</v>
      </c>
      <c r="D305" s="10">
        <f t="shared" si="21"/>
        <v>885.12971920152711</v>
      </c>
      <c r="E305" s="10">
        <f t="shared" si="22"/>
        <v>188.84958116637188</v>
      </c>
      <c r="F305" s="10"/>
      <c r="G305" s="10">
        <f>SUM($E$8:E305)</f>
        <v>94483.392097852688</v>
      </c>
      <c r="H305" s="10">
        <f t="shared" si="24"/>
        <v>174322.69030742021</v>
      </c>
    </row>
    <row r="306" spans="2:8" x14ac:dyDescent="0.25">
      <c r="B306" s="11">
        <f t="shared" si="23"/>
        <v>299</v>
      </c>
      <c r="C306" s="10">
        <f t="shared" si="20"/>
        <v>-1073.979300367899</v>
      </c>
      <c r="D306" s="10">
        <f t="shared" si="21"/>
        <v>886.08860973066203</v>
      </c>
      <c r="E306" s="10">
        <f t="shared" si="22"/>
        <v>187.8906906372369</v>
      </c>
      <c r="F306" s="10"/>
      <c r="G306" s="10">
        <f>SUM($E$8:E306)</f>
        <v>94671.282788489931</v>
      </c>
      <c r="H306" s="10">
        <f t="shared" si="24"/>
        <v>173437.56058821868</v>
      </c>
    </row>
    <row r="307" spans="2:8" x14ac:dyDescent="0.25">
      <c r="B307" s="11">
        <f t="shared" si="23"/>
        <v>300</v>
      </c>
      <c r="C307" s="10">
        <f t="shared" si="20"/>
        <v>-1073.979300367899</v>
      </c>
      <c r="D307" s="10">
        <f t="shared" si="21"/>
        <v>887.04853905787036</v>
      </c>
      <c r="E307" s="10">
        <f t="shared" si="22"/>
        <v>186.93076131002869</v>
      </c>
      <c r="F307" s="10"/>
      <c r="G307" s="10">
        <f>SUM($E$8:E307)</f>
        <v>94858.213549799955</v>
      </c>
      <c r="H307" s="10">
        <f t="shared" si="24"/>
        <v>172551.47197848803</v>
      </c>
    </row>
    <row r="308" spans="2:8" x14ac:dyDescent="0.25">
      <c r="B308" s="11">
        <f t="shared" si="23"/>
        <v>301</v>
      </c>
      <c r="C308" s="10">
        <f t="shared" si="20"/>
        <v>-1073.979300367899</v>
      </c>
      <c r="D308" s="10">
        <f t="shared" si="21"/>
        <v>888.00950830851639</v>
      </c>
      <c r="E308" s="10">
        <f t="shared" si="22"/>
        <v>185.96979205938266</v>
      </c>
      <c r="F308" s="10"/>
      <c r="G308" s="10">
        <f>SUM($E$8:E308)</f>
        <v>95044.183341859345</v>
      </c>
      <c r="H308" s="10">
        <f t="shared" si="24"/>
        <v>171664.42343943016</v>
      </c>
    </row>
    <row r="309" spans="2:8" x14ac:dyDescent="0.25">
      <c r="B309" s="11">
        <f t="shared" si="23"/>
        <v>302</v>
      </c>
      <c r="C309" s="10">
        <f t="shared" si="20"/>
        <v>-1073.979300367899</v>
      </c>
      <c r="D309" s="10">
        <f t="shared" si="21"/>
        <v>888.97151860918393</v>
      </c>
      <c r="E309" s="10">
        <f t="shared" si="22"/>
        <v>185.00778175871511</v>
      </c>
      <c r="F309" s="10"/>
      <c r="G309" s="10">
        <f>SUM($E$8:E309)</f>
        <v>95229.19112361806</v>
      </c>
      <c r="H309" s="10">
        <f t="shared" si="24"/>
        <v>170776.41393112164</v>
      </c>
    </row>
    <row r="310" spans="2:8" x14ac:dyDescent="0.25">
      <c r="B310" s="11">
        <f t="shared" si="23"/>
        <v>303</v>
      </c>
      <c r="C310" s="10">
        <f t="shared" si="20"/>
        <v>-1073.979300367899</v>
      </c>
      <c r="D310" s="10">
        <f t="shared" si="21"/>
        <v>889.93457108767711</v>
      </c>
      <c r="E310" s="10">
        <f t="shared" si="22"/>
        <v>184.04472928022182</v>
      </c>
      <c r="F310" s="10"/>
      <c r="G310" s="10">
        <f>SUM($E$8:E310)</f>
        <v>95413.235852898288</v>
      </c>
      <c r="H310" s="10">
        <f t="shared" si="24"/>
        <v>169887.44241251246</v>
      </c>
    </row>
    <row r="311" spans="2:8" x14ac:dyDescent="0.25">
      <c r="B311" s="11">
        <f t="shared" si="23"/>
        <v>304</v>
      </c>
      <c r="C311" s="10">
        <f t="shared" si="20"/>
        <v>-1073.979300367899</v>
      </c>
      <c r="D311" s="10">
        <f t="shared" si="21"/>
        <v>890.89866687302219</v>
      </c>
      <c r="E311" s="10">
        <f t="shared" si="22"/>
        <v>183.08063349487685</v>
      </c>
      <c r="F311" s="10"/>
      <c r="G311" s="10">
        <f>SUM($E$8:E311)</f>
        <v>95596.31648639316</v>
      </c>
      <c r="H311" s="10">
        <f t="shared" si="24"/>
        <v>168997.50784142478</v>
      </c>
    </row>
    <row r="312" spans="2:8" x14ac:dyDescent="0.25">
      <c r="B312" s="11">
        <f t="shared" si="23"/>
        <v>305</v>
      </c>
      <c r="C312" s="10">
        <f t="shared" si="20"/>
        <v>-1073.979300367899</v>
      </c>
      <c r="D312" s="10">
        <f t="shared" si="21"/>
        <v>891.86380709546791</v>
      </c>
      <c r="E312" s="10">
        <f t="shared" si="22"/>
        <v>182.11549327243108</v>
      </c>
      <c r="F312" s="10"/>
      <c r="G312" s="10">
        <f>SUM($E$8:E312)</f>
        <v>95778.431979665591</v>
      </c>
      <c r="H312" s="10">
        <f t="shared" si="24"/>
        <v>168106.60917455176</v>
      </c>
    </row>
    <row r="313" spans="2:8" x14ac:dyDescent="0.25">
      <c r="B313" s="11">
        <f t="shared" si="23"/>
        <v>306</v>
      </c>
      <c r="C313" s="10">
        <f t="shared" si="20"/>
        <v>-1073.979300367899</v>
      </c>
      <c r="D313" s="10">
        <f t="shared" si="21"/>
        <v>892.82999288648807</v>
      </c>
      <c r="E313" s="10">
        <f t="shared" si="22"/>
        <v>181.14930748141097</v>
      </c>
      <c r="F313" s="10"/>
      <c r="G313" s="10">
        <f>SUM($E$8:E313)</f>
        <v>95959.581287146997</v>
      </c>
      <c r="H313" s="10">
        <f t="shared" si="24"/>
        <v>167214.74536745629</v>
      </c>
    </row>
    <row r="314" spans="2:8" x14ac:dyDescent="0.25">
      <c r="B314" s="11">
        <f t="shared" si="23"/>
        <v>307</v>
      </c>
      <c r="C314" s="10">
        <f t="shared" si="20"/>
        <v>-1073.979300367899</v>
      </c>
      <c r="D314" s="10">
        <f t="shared" si="21"/>
        <v>893.79722537878172</v>
      </c>
      <c r="E314" s="10">
        <f t="shared" si="22"/>
        <v>180.18207498911727</v>
      </c>
      <c r="F314" s="10"/>
      <c r="G314" s="10">
        <f>SUM($E$8:E314)</f>
        <v>96139.763362136116</v>
      </c>
      <c r="H314" s="10">
        <f t="shared" si="24"/>
        <v>166321.9153745698</v>
      </c>
    </row>
    <row r="315" spans="2:8" x14ac:dyDescent="0.25">
      <c r="B315" s="11">
        <f t="shared" si="23"/>
        <v>308</v>
      </c>
      <c r="C315" s="10">
        <f t="shared" si="20"/>
        <v>-1073.979300367899</v>
      </c>
      <c r="D315" s="10">
        <f t="shared" si="21"/>
        <v>894.76550570627535</v>
      </c>
      <c r="E315" s="10">
        <f t="shared" si="22"/>
        <v>179.21379466162361</v>
      </c>
      <c r="F315" s="10"/>
      <c r="G315" s="10">
        <f>SUM($E$8:E315)</f>
        <v>96318.977156797744</v>
      </c>
      <c r="H315" s="10">
        <f t="shared" si="24"/>
        <v>165428.11814919102</v>
      </c>
    </row>
    <row r="316" spans="2:8" x14ac:dyDescent="0.25">
      <c r="B316" s="11">
        <f t="shared" si="23"/>
        <v>309</v>
      </c>
      <c r="C316" s="10">
        <f t="shared" si="20"/>
        <v>-1073.979300367899</v>
      </c>
      <c r="D316" s="10">
        <f t="shared" si="21"/>
        <v>895.73483500412385</v>
      </c>
      <c r="E316" s="10">
        <f t="shared" si="22"/>
        <v>178.24446536377513</v>
      </c>
      <c r="F316" s="10"/>
      <c r="G316" s="10">
        <f>SUM($E$8:E316)</f>
        <v>96497.221622161524</v>
      </c>
      <c r="H316" s="10">
        <f t="shared" si="24"/>
        <v>164533.35264348474</v>
      </c>
    </row>
    <row r="317" spans="2:8" x14ac:dyDescent="0.25">
      <c r="B317" s="11">
        <f t="shared" si="23"/>
        <v>310</v>
      </c>
      <c r="C317" s="10">
        <f t="shared" si="20"/>
        <v>-1073.979300367899</v>
      </c>
      <c r="D317" s="10">
        <f t="shared" si="21"/>
        <v>896.70521440871164</v>
      </c>
      <c r="E317" s="10">
        <f t="shared" si="22"/>
        <v>177.27408595918735</v>
      </c>
      <c r="F317" s="10"/>
      <c r="G317" s="10">
        <f>SUM($E$8:E317)</f>
        <v>96674.49570812071</v>
      </c>
      <c r="H317" s="10">
        <f t="shared" si="24"/>
        <v>163637.61780848063</v>
      </c>
    </row>
    <row r="318" spans="2:8" x14ac:dyDescent="0.25">
      <c r="B318" s="11">
        <f t="shared" si="23"/>
        <v>311</v>
      </c>
      <c r="C318" s="10">
        <f t="shared" si="20"/>
        <v>-1073.979300367899</v>
      </c>
      <c r="D318" s="10">
        <f t="shared" si="21"/>
        <v>897.67664505765447</v>
      </c>
      <c r="E318" s="10">
        <f t="shared" si="22"/>
        <v>176.30265531024457</v>
      </c>
      <c r="F318" s="10"/>
      <c r="G318" s="10">
        <f>SUM($E$8:E318)</f>
        <v>96850.798363430949</v>
      </c>
      <c r="H318" s="10">
        <f t="shared" si="24"/>
        <v>162740.91259407191</v>
      </c>
    </row>
    <row r="319" spans="2:8" x14ac:dyDescent="0.25">
      <c r="B319" s="11">
        <f t="shared" si="23"/>
        <v>312</v>
      </c>
      <c r="C319" s="10">
        <f t="shared" si="20"/>
        <v>-1073.979300367899</v>
      </c>
      <c r="D319" s="10">
        <f t="shared" si="21"/>
        <v>898.64912808980023</v>
      </c>
      <c r="E319" s="10">
        <f t="shared" si="22"/>
        <v>175.33017227809876</v>
      </c>
      <c r="F319" s="10"/>
      <c r="G319" s="10">
        <f>SUM($E$8:E319)</f>
        <v>97026.128535709053</v>
      </c>
      <c r="H319" s="10">
        <f t="shared" si="24"/>
        <v>161843.23594901426</v>
      </c>
    </row>
    <row r="320" spans="2:8" x14ac:dyDescent="0.25">
      <c r="B320" s="11">
        <f t="shared" si="23"/>
        <v>313</v>
      </c>
      <c r="C320" s="10">
        <f t="shared" si="20"/>
        <v>-1073.979300367899</v>
      </c>
      <c r="D320" s="10">
        <f t="shared" si="21"/>
        <v>899.62266464523077</v>
      </c>
      <c r="E320" s="10">
        <f t="shared" si="22"/>
        <v>174.35663572266816</v>
      </c>
      <c r="F320" s="10"/>
      <c r="G320" s="10">
        <f>SUM($E$8:E320)</f>
        <v>97200.485171431719</v>
      </c>
      <c r="H320" s="10">
        <f t="shared" si="24"/>
        <v>160944.58682092445</v>
      </c>
    </row>
    <row r="321" spans="2:8" x14ac:dyDescent="0.25">
      <c r="B321" s="11">
        <f t="shared" si="23"/>
        <v>314</v>
      </c>
      <c r="C321" s="10">
        <f t="shared" si="20"/>
        <v>-1073.979300367899</v>
      </c>
      <c r="D321" s="10">
        <f t="shared" si="21"/>
        <v>900.59725586526315</v>
      </c>
      <c r="E321" s="10">
        <f t="shared" si="22"/>
        <v>173.38204450263581</v>
      </c>
      <c r="F321" s="10"/>
      <c r="G321" s="10">
        <f>SUM($E$8:E321)</f>
        <v>97373.867215934355</v>
      </c>
      <c r="H321" s="10">
        <f t="shared" si="24"/>
        <v>160044.96415627922</v>
      </c>
    </row>
    <row r="322" spans="2:8" x14ac:dyDescent="0.25">
      <c r="B322" s="11">
        <f t="shared" si="23"/>
        <v>315</v>
      </c>
      <c r="C322" s="10">
        <f t="shared" si="20"/>
        <v>-1073.979300367899</v>
      </c>
      <c r="D322" s="10">
        <f t="shared" si="21"/>
        <v>901.57290289245054</v>
      </c>
      <c r="E322" s="10">
        <f t="shared" si="22"/>
        <v>172.40639747544844</v>
      </c>
      <c r="F322" s="10"/>
      <c r="G322" s="10">
        <f>SUM($E$8:E322)</f>
        <v>97546.273613409809</v>
      </c>
      <c r="H322" s="10">
        <f t="shared" si="24"/>
        <v>159144.36690041397</v>
      </c>
    </row>
    <row r="323" spans="2:8" x14ac:dyDescent="0.25">
      <c r="B323" s="11">
        <f t="shared" si="23"/>
        <v>316</v>
      </c>
      <c r="C323" s="10">
        <f t="shared" si="20"/>
        <v>-1073.979300367899</v>
      </c>
      <c r="D323" s="10">
        <f t="shared" si="21"/>
        <v>902.54960687058406</v>
      </c>
      <c r="E323" s="10">
        <f t="shared" si="22"/>
        <v>171.42969349731496</v>
      </c>
      <c r="F323" s="10"/>
      <c r="G323" s="10">
        <f>SUM($E$8:E323)</f>
        <v>97717.703306907119</v>
      </c>
      <c r="H323" s="10">
        <f t="shared" si="24"/>
        <v>158242.79399752151</v>
      </c>
    </row>
    <row r="324" spans="2:8" x14ac:dyDescent="0.25">
      <c r="B324" s="11">
        <f t="shared" si="23"/>
        <v>317</v>
      </c>
      <c r="C324" s="10">
        <f t="shared" si="20"/>
        <v>-1073.979300367899</v>
      </c>
      <c r="D324" s="10">
        <f t="shared" si="21"/>
        <v>903.52736894469388</v>
      </c>
      <c r="E324" s="10">
        <f t="shared" si="22"/>
        <v>170.45193142320514</v>
      </c>
      <c r="F324" s="10"/>
      <c r="G324" s="10">
        <f>SUM($E$8:E324)</f>
        <v>97888.155238330321</v>
      </c>
      <c r="H324" s="10">
        <f t="shared" si="24"/>
        <v>157340.24439065091</v>
      </c>
    </row>
    <row r="325" spans="2:8" x14ac:dyDescent="0.25">
      <c r="B325" s="11">
        <f t="shared" si="23"/>
        <v>318</v>
      </c>
      <c r="C325" s="10">
        <f t="shared" si="20"/>
        <v>-1073.979300367899</v>
      </c>
      <c r="D325" s="10">
        <f t="shared" si="21"/>
        <v>904.50619026105062</v>
      </c>
      <c r="E325" s="10">
        <f t="shared" si="22"/>
        <v>169.4731101068484</v>
      </c>
      <c r="F325" s="10"/>
      <c r="G325" s="10">
        <f>SUM($E$8:E325)</f>
        <v>98057.628348437167</v>
      </c>
      <c r="H325" s="10">
        <f t="shared" si="24"/>
        <v>156436.71702170622</v>
      </c>
    </row>
    <row r="326" spans="2:8" x14ac:dyDescent="0.25">
      <c r="B326" s="11">
        <f t="shared" si="23"/>
        <v>319</v>
      </c>
      <c r="C326" s="10">
        <f t="shared" si="20"/>
        <v>-1073.979300367899</v>
      </c>
      <c r="D326" s="10">
        <f t="shared" si="21"/>
        <v>905.48607196716671</v>
      </c>
      <c r="E326" s="10">
        <f t="shared" si="22"/>
        <v>168.49322840073228</v>
      </c>
      <c r="F326" s="10"/>
      <c r="G326" s="10">
        <f>SUM($E$8:E326)</f>
        <v>98226.121576837904</v>
      </c>
      <c r="H326" s="10">
        <f t="shared" si="24"/>
        <v>155532.21083144518</v>
      </c>
    </row>
    <row r="327" spans="2:8" x14ac:dyDescent="0.25">
      <c r="B327" s="11">
        <f t="shared" si="23"/>
        <v>320</v>
      </c>
      <c r="C327" s="10">
        <f t="shared" si="20"/>
        <v>-1073.979300367899</v>
      </c>
      <c r="D327" s="10">
        <f t="shared" si="21"/>
        <v>906.46701521179784</v>
      </c>
      <c r="E327" s="10">
        <f t="shared" si="22"/>
        <v>167.51228515610117</v>
      </c>
      <c r="F327" s="10"/>
      <c r="G327" s="10">
        <f>SUM($E$8:E327)</f>
        <v>98393.633861994007</v>
      </c>
      <c r="H327" s="10">
        <f t="shared" si="24"/>
        <v>154626.72475947801</v>
      </c>
    </row>
    <row r="328" spans="2:8" x14ac:dyDescent="0.25">
      <c r="B328" s="11">
        <f t="shared" si="23"/>
        <v>321</v>
      </c>
      <c r="C328" s="10">
        <f t="shared" ref="C328:C391" si="25">IF(B328&lt;&gt;"",PMT($D$3,$D$4,$D$2)/12,"")</f>
        <v>-1073.979300367899</v>
      </c>
      <c r="D328" s="10">
        <f t="shared" ref="D328:D391" si="26">IF($D$5&lt;H328,-C328-E328,H328)</f>
        <v>907.44902114494391</v>
      </c>
      <c r="E328" s="10">
        <f t="shared" ref="E328:E391" si="27">($D$3/12)*H328</f>
        <v>166.53027922295504</v>
      </c>
      <c r="F328" s="10"/>
      <c r="G328" s="10">
        <f>SUM($E$8:E328)</f>
        <v>98560.164141216956</v>
      </c>
      <c r="H328" s="10">
        <f t="shared" si="24"/>
        <v>153720.25774426622</v>
      </c>
    </row>
    <row r="329" spans="2:8" x14ac:dyDescent="0.25">
      <c r="B329" s="11">
        <f t="shared" ref="B329:B392" si="28">IF(B328&gt;=($D$4*12),"",B328+1)</f>
        <v>322</v>
      </c>
      <c r="C329" s="10">
        <f t="shared" si="25"/>
        <v>-1073.979300367899</v>
      </c>
      <c r="D329" s="10">
        <f t="shared" si="26"/>
        <v>908.43209091785093</v>
      </c>
      <c r="E329" s="10">
        <f t="shared" si="27"/>
        <v>165.54720945004803</v>
      </c>
      <c r="F329" s="10"/>
      <c r="G329" s="10">
        <f>SUM($E$8:E329)</f>
        <v>98725.711350666999</v>
      </c>
      <c r="H329" s="10">
        <f t="shared" si="24"/>
        <v>152812.80872312127</v>
      </c>
    </row>
    <row r="330" spans="2:8" x14ac:dyDescent="0.25">
      <c r="B330" s="11">
        <f t="shared" si="28"/>
        <v>323</v>
      </c>
      <c r="C330" s="10">
        <f t="shared" si="25"/>
        <v>-1073.979300367899</v>
      </c>
      <c r="D330" s="10">
        <f t="shared" si="26"/>
        <v>909.41622568301193</v>
      </c>
      <c r="E330" s="10">
        <f t="shared" si="27"/>
        <v>164.56307468488703</v>
      </c>
      <c r="F330" s="10"/>
      <c r="G330" s="10">
        <f>SUM($E$8:E330)</f>
        <v>98890.27442535189</v>
      </c>
      <c r="H330" s="10">
        <f t="shared" ref="H330:H393" si="29">H329-D329-F329</f>
        <v>151904.37663220341</v>
      </c>
    </row>
    <row r="331" spans="2:8" x14ac:dyDescent="0.25">
      <c r="B331" s="11">
        <f t="shared" si="28"/>
        <v>324</v>
      </c>
      <c r="C331" s="10">
        <f t="shared" si="25"/>
        <v>-1073.979300367899</v>
      </c>
      <c r="D331" s="10">
        <f t="shared" si="26"/>
        <v>910.40142659416858</v>
      </c>
      <c r="E331" s="10">
        <f t="shared" si="27"/>
        <v>163.57787377373043</v>
      </c>
      <c r="F331" s="10"/>
      <c r="G331" s="10">
        <f>SUM($E$8:E331)</f>
        <v>99053.852299125618</v>
      </c>
      <c r="H331" s="10">
        <f t="shared" si="29"/>
        <v>150994.9604065204</v>
      </c>
    </row>
    <row r="332" spans="2:8" x14ac:dyDescent="0.25">
      <c r="B332" s="11">
        <f t="shared" si="28"/>
        <v>325</v>
      </c>
      <c r="C332" s="10">
        <f t="shared" si="25"/>
        <v>-1073.979300367899</v>
      </c>
      <c r="D332" s="10">
        <f t="shared" si="26"/>
        <v>911.38769480631231</v>
      </c>
      <c r="E332" s="10">
        <f t="shared" si="27"/>
        <v>162.59160556158673</v>
      </c>
      <c r="F332" s="10"/>
      <c r="G332" s="10">
        <f>SUM($E$8:E332)</f>
        <v>99216.443904687199</v>
      </c>
      <c r="H332" s="10">
        <f t="shared" si="29"/>
        <v>150084.55897992622</v>
      </c>
    </row>
    <row r="333" spans="2:8" x14ac:dyDescent="0.25">
      <c r="B333" s="11">
        <f t="shared" si="28"/>
        <v>326</v>
      </c>
      <c r="C333" s="10">
        <f t="shared" si="25"/>
        <v>-1073.979300367899</v>
      </c>
      <c r="D333" s="10">
        <f t="shared" si="26"/>
        <v>912.37503147568577</v>
      </c>
      <c r="E333" s="10">
        <f t="shared" si="27"/>
        <v>161.60426889221321</v>
      </c>
      <c r="F333" s="10"/>
      <c r="G333" s="10">
        <f>SUM($E$8:E333)</f>
        <v>99378.048173579416</v>
      </c>
      <c r="H333" s="10">
        <f t="shared" si="29"/>
        <v>149173.1712851199</v>
      </c>
    </row>
    <row r="334" spans="2:8" x14ac:dyDescent="0.25">
      <c r="B334" s="11">
        <f t="shared" si="28"/>
        <v>327</v>
      </c>
      <c r="C334" s="10">
        <f t="shared" si="25"/>
        <v>-1073.979300367899</v>
      </c>
      <c r="D334" s="10">
        <f t="shared" si="26"/>
        <v>913.36343775978446</v>
      </c>
      <c r="E334" s="10">
        <f t="shared" si="27"/>
        <v>160.61586260811455</v>
      </c>
      <c r="F334" s="10"/>
      <c r="G334" s="10">
        <f>SUM($E$8:E334)</f>
        <v>99538.664036187532</v>
      </c>
      <c r="H334" s="10">
        <f t="shared" si="29"/>
        <v>148260.79625364422</v>
      </c>
    </row>
    <row r="335" spans="2:8" x14ac:dyDescent="0.25">
      <c r="B335" s="11">
        <f t="shared" si="28"/>
        <v>328</v>
      </c>
      <c r="C335" s="10">
        <f t="shared" si="25"/>
        <v>-1073.979300367899</v>
      </c>
      <c r="D335" s="10">
        <f t="shared" si="26"/>
        <v>914.35291481735749</v>
      </c>
      <c r="E335" s="10">
        <f t="shared" si="27"/>
        <v>159.62638555054147</v>
      </c>
      <c r="F335" s="10"/>
      <c r="G335" s="10">
        <f>SUM($E$8:E335)</f>
        <v>99698.290421738071</v>
      </c>
      <c r="H335" s="10">
        <f t="shared" si="29"/>
        <v>147347.43281588444</v>
      </c>
    </row>
    <row r="336" spans="2:8" x14ac:dyDescent="0.25">
      <c r="B336" s="11">
        <f t="shared" si="28"/>
        <v>329</v>
      </c>
      <c r="C336" s="10">
        <f t="shared" si="25"/>
        <v>-1073.979300367899</v>
      </c>
      <c r="D336" s="10">
        <f t="shared" si="26"/>
        <v>915.34346380840964</v>
      </c>
      <c r="E336" s="10">
        <f t="shared" si="27"/>
        <v>158.63583655948932</v>
      </c>
      <c r="F336" s="10"/>
      <c r="G336" s="10">
        <f>SUM($E$8:E336)</f>
        <v>99856.926258297564</v>
      </c>
      <c r="H336" s="10">
        <f t="shared" si="29"/>
        <v>146433.07990106707</v>
      </c>
    </row>
    <row r="337" spans="2:8" x14ac:dyDescent="0.25">
      <c r="B337" s="11">
        <f t="shared" si="28"/>
        <v>330</v>
      </c>
      <c r="C337" s="10">
        <f t="shared" si="25"/>
        <v>-1073.979300367899</v>
      </c>
      <c r="D337" s="10">
        <f t="shared" si="26"/>
        <v>916.33508589420217</v>
      </c>
      <c r="E337" s="10">
        <f t="shared" si="27"/>
        <v>157.64421447369688</v>
      </c>
      <c r="F337" s="10"/>
      <c r="G337" s="10">
        <f>SUM($E$8:E337)</f>
        <v>100014.57047277126</v>
      </c>
      <c r="H337" s="10">
        <f t="shared" si="29"/>
        <v>145517.73643725866</v>
      </c>
    </row>
    <row r="338" spans="2:8" x14ac:dyDescent="0.25">
      <c r="B338" s="11">
        <f t="shared" si="28"/>
        <v>331</v>
      </c>
      <c r="C338" s="10">
        <f t="shared" si="25"/>
        <v>-1073.979300367899</v>
      </c>
      <c r="D338" s="10">
        <f t="shared" si="26"/>
        <v>917.32778223725416</v>
      </c>
      <c r="E338" s="10">
        <f t="shared" si="27"/>
        <v>156.6515181306448</v>
      </c>
      <c r="F338" s="10"/>
      <c r="G338" s="10">
        <f>SUM($E$8:E338)</f>
        <v>100171.2219909019</v>
      </c>
      <c r="H338" s="10">
        <f t="shared" si="29"/>
        <v>144601.40135136445</v>
      </c>
    </row>
    <row r="339" spans="2:8" x14ac:dyDescent="0.25">
      <c r="B339" s="11">
        <f t="shared" si="28"/>
        <v>332</v>
      </c>
      <c r="C339" s="10">
        <f t="shared" si="25"/>
        <v>-1073.979300367899</v>
      </c>
      <c r="D339" s="10">
        <f t="shared" si="26"/>
        <v>918.32155400134457</v>
      </c>
      <c r="E339" s="10">
        <f t="shared" si="27"/>
        <v>155.65774636655445</v>
      </c>
      <c r="F339" s="10"/>
      <c r="G339" s="10">
        <f>SUM($E$8:E339)</f>
        <v>100326.87973726846</v>
      </c>
      <c r="H339" s="10">
        <f t="shared" si="29"/>
        <v>143684.07356912718</v>
      </c>
    </row>
    <row r="340" spans="2:8" x14ac:dyDescent="0.25">
      <c r="B340" s="11">
        <f t="shared" si="28"/>
        <v>333</v>
      </c>
      <c r="C340" s="10">
        <f t="shared" si="25"/>
        <v>-1073.979300367899</v>
      </c>
      <c r="D340" s="10">
        <f t="shared" si="26"/>
        <v>919.31640235151269</v>
      </c>
      <c r="E340" s="10">
        <f t="shared" si="27"/>
        <v>154.66289801638632</v>
      </c>
      <c r="F340" s="10"/>
      <c r="G340" s="10">
        <f>SUM($E$8:E340)</f>
        <v>100481.54263528484</v>
      </c>
      <c r="H340" s="10">
        <f t="shared" si="29"/>
        <v>142765.75201512585</v>
      </c>
    </row>
    <row r="341" spans="2:8" x14ac:dyDescent="0.25">
      <c r="B341" s="11">
        <f t="shared" si="28"/>
        <v>334</v>
      </c>
      <c r="C341" s="10">
        <f t="shared" si="25"/>
        <v>-1073.979300367899</v>
      </c>
      <c r="D341" s="10">
        <f t="shared" si="26"/>
        <v>920.31232845406009</v>
      </c>
      <c r="E341" s="10">
        <f t="shared" si="27"/>
        <v>153.66697191383886</v>
      </c>
      <c r="F341" s="10"/>
      <c r="G341" s="10">
        <f>SUM($E$8:E341)</f>
        <v>100635.20960719869</v>
      </c>
      <c r="H341" s="10">
        <f t="shared" si="29"/>
        <v>141846.43561277434</v>
      </c>
    </row>
    <row r="342" spans="2:8" x14ac:dyDescent="0.25">
      <c r="B342" s="11">
        <f t="shared" si="28"/>
        <v>335</v>
      </c>
      <c r="C342" s="10">
        <f t="shared" si="25"/>
        <v>-1073.979300367899</v>
      </c>
      <c r="D342" s="10">
        <f t="shared" si="26"/>
        <v>921.30933347655196</v>
      </c>
      <c r="E342" s="10">
        <f t="shared" si="27"/>
        <v>152.66996689134697</v>
      </c>
      <c r="F342" s="10"/>
      <c r="G342" s="10">
        <f>SUM($E$8:E342)</f>
        <v>100787.87957409004</v>
      </c>
      <c r="H342" s="10">
        <f t="shared" si="29"/>
        <v>140926.12328432029</v>
      </c>
    </row>
    <row r="343" spans="2:8" x14ac:dyDescent="0.25">
      <c r="B343" s="11">
        <f t="shared" si="28"/>
        <v>336</v>
      </c>
      <c r="C343" s="10">
        <f t="shared" si="25"/>
        <v>-1073.979300367899</v>
      </c>
      <c r="D343" s="10">
        <f t="shared" si="26"/>
        <v>922.30741858781835</v>
      </c>
      <c r="E343" s="10">
        <f t="shared" si="27"/>
        <v>151.6718817800807</v>
      </c>
      <c r="F343" s="10"/>
      <c r="G343" s="10">
        <f>SUM($E$8:E343)</f>
        <v>100939.55145587013</v>
      </c>
      <c r="H343" s="10">
        <f t="shared" si="29"/>
        <v>140004.81395084373</v>
      </c>
    </row>
    <row r="344" spans="2:8" x14ac:dyDescent="0.25">
      <c r="B344" s="11">
        <f t="shared" si="28"/>
        <v>337</v>
      </c>
      <c r="C344" s="10">
        <f t="shared" si="25"/>
        <v>-1073.979300367899</v>
      </c>
      <c r="D344" s="10">
        <f t="shared" si="26"/>
        <v>923.30658495795512</v>
      </c>
      <c r="E344" s="10">
        <f t="shared" si="27"/>
        <v>150.67271540994389</v>
      </c>
      <c r="F344" s="10"/>
      <c r="G344" s="10">
        <f>SUM($E$8:E344)</f>
        <v>101090.22417128008</v>
      </c>
      <c r="H344" s="10">
        <f t="shared" si="29"/>
        <v>139082.50653225591</v>
      </c>
    </row>
    <row r="345" spans="2:8" x14ac:dyDescent="0.25">
      <c r="B345" s="11">
        <f t="shared" si="28"/>
        <v>338</v>
      </c>
      <c r="C345" s="10">
        <f t="shared" si="25"/>
        <v>-1073.979300367899</v>
      </c>
      <c r="D345" s="10">
        <f t="shared" si="26"/>
        <v>924.30683375832621</v>
      </c>
      <c r="E345" s="10">
        <f t="shared" si="27"/>
        <v>149.67246660957278</v>
      </c>
      <c r="F345" s="10"/>
      <c r="G345" s="10">
        <f>SUM($E$8:E345)</f>
        <v>101239.89663788964</v>
      </c>
      <c r="H345" s="10">
        <f t="shared" si="29"/>
        <v>138159.19994729795</v>
      </c>
    </row>
    <row r="346" spans="2:8" x14ac:dyDescent="0.25">
      <c r="B346" s="11">
        <f t="shared" si="28"/>
        <v>339</v>
      </c>
      <c r="C346" s="10">
        <f t="shared" si="25"/>
        <v>-1073.979300367899</v>
      </c>
      <c r="D346" s="10">
        <f t="shared" si="26"/>
        <v>925.30816616156437</v>
      </c>
      <c r="E346" s="10">
        <f t="shared" si="27"/>
        <v>148.67113420633459</v>
      </c>
      <c r="F346" s="10"/>
      <c r="G346" s="10">
        <f>SUM($E$8:E346)</f>
        <v>101388.56777209598</v>
      </c>
      <c r="H346" s="10">
        <f t="shared" si="29"/>
        <v>137234.89311353961</v>
      </c>
    </row>
    <row r="347" spans="2:8" x14ac:dyDescent="0.25">
      <c r="B347" s="11">
        <f t="shared" si="28"/>
        <v>340</v>
      </c>
      <c r="C347" s="10">
        <f t="shared" si="25"/>
        <v>-1073.979300367899</v>
      </c>
      <c r="D347" s="10">
        <f t="shared" si="26"/>
        <v>926.31058334157274</v>
      </c>
      <c r="E347" s="10">
        <f t="shared" si="27"/>
        <v>147.66871702632622</v>
      </c>
      <c r="F347" s="10"/>
      <c r="G347" s="10">
        <f>SUM($E$8:E347)</f>
        <v>101536.23648912231</v>
      </c>
      <c r="H347" s="10">
        <f t="shared" si="29"/>
        <v>136309.58494737805</v>
      </c>
    </row>
    <row r="348" spans="2:8" x14ac:dyDescent="0.25">
      <c r="B348" s="11">
        <f t="shared" si="28"/>
        <v>341</v>
      </c>
      <c r="C348" s="10">
        <f t="shared" si="25"/>
        <v>-1073.979300367899</v>
      </c>
      <c r="D348" s="10">
        <f t="shared" si="26"/>
        <v>927.31408647352612</v>
      </c>
      <c r="E348" s="10">
        <f t="shared" si="27"/>
        <v>146.66521389437284</v>
      </c>
      <c r="F348" s="10"/>
      <c r="G348" s="10">
        <f>SUM($E$8:E348)</f>
        <v>101682.90170301669</v>
      </c>
      <c r="H348" s="10">
        <f t="shared" si="29"/>
        <v>135383.27436403648</v>
      </c>
    </row>
    <row r="349" spans="2:8" x14ac:dyDescent="0.25">
      <c r="B349" s="11">
        <f t="shared" si="28"/>
        <v>342</v>
      </c>
      <c r="C349" s="10">
        <f t="shared" si="25"/>
        <v>-1073.979300367899</v>
      </c>
      <c r="D349" s="10">
        <f t="shared" si="26"/>
        <v>928.31867673387251</v>
      </c>
      <c r="E349" s="10">
        <f t="shared" si="27"/>
        <v>145.66062363402654</v>
      </c>
      <c r="F349" s="10"/>
      <c r="G349" s="10">
        <f>SUM($E$8:E349)</f>
        <v>101828.56232665072</v>
      </c>
      <c r="H349" s="10">
        <f t="shared" si="29"/>
        <v>134455.96027756296</v>
      </c>
    </row>
    <row r="350" spans="2:8" x14ac:dyDescent="0.25">
      <c r="B350" s="11">
        <f t="shared" si="28"/>
        <v>343</v>
      </c>
      <c r="C350" s="10">
        <f t="shared" si="25"/>
        <v>-1073.979300367899</v>
      </c>
      <c r="D350" s="10">
        <f t="shared" si="26"/>
        <v>929.32435530033422</v>
      </c>
      <c r="E350" s="10">
        <f t="shared" si="27"/>
        <v>144.65494506756482</v>
      </c>
      <c r="F350" s="10"/>
      <c r="G350" s="10">
        <f>SUM($E$8:E350)</f>
        <v>101973.21727171828</v>
      </c>
      <c r="H350" s="10">
        <f t="shared" si="29"/>
        <v>133527.64160082908</v>
      </c>
    </row>
    <row r="351" spans="2:8" x14ac:dyDescent="0.25">
      <c r="B351" s="11">
        <f t="shared" si="28"/>
        <v>344</v>
      </c>
      <c r="C351" s="10">
        <f t="shared" si="25"/>
        <v>-1073.979300367899</v>
      </c>
      <c r="D351" s="10">
        <f t="shared" si="26"/>
        <v>930.33112335190958</v>
      </c>
      <c r="E351" s="10">
        <f t="shared" si="27"/>
        <v>143.64817701598946</v>
      </c>
      <c r="F351" s="10"/>
      <c r="G351" s="10">
        <f>SUM($E$8:E351)</f>
        <v>102116.86544873427</v>
      </c>
      <c r="H351" s="10">
        <f t="shared" si="29"/>
        <v>132598.31724552874</v>
      </c>
    </row>
    <row r="352" spans="2:8" x14ac:dyDescent="0.25">
      <c r="B352" s="11">
        <f t="shared" si="28"/>
        <v>345</v>
      </c>
      <c r="C352" s="10">
        <f t="shared" si="25"/>
        <v>-1073.979300367899</v>
      </c>
      <c r="D352" s="10">
        <f t="shared" si="26"/>
        <v>931.33898206887409</v>
      </c>
      <c r="E352" s="10">
        <f t="shared" si="27"/>
        <v>142.6403182990249</v>
      </c>
      <c r="F352" s="10"/>
      <c r="G352" s="10">
        <f>SUM($E$8:E352)</f>
        <v>102259.50576703329</v>
      </c>
      <c r="H352" s="10">
        <f t="shared" si="29"/>
        <v>131667.98612217684</v>
      </c>
    </row>
    <row r="353" spans="2:8" x14ac:dyDescent="0.25">
      <c r="B353" s="11">
        <f t="shared" si="28"/>
        <v>346</v>
      </c>
      <c r="C353" s="10">
        <f t="shared" si="25"/>
        <v>-1073.979300367899</v>
      </c>
      <c r="D353" s="10">
        <f t="shared" si="26"/>
        <v>932.34793263278198</v>
      </c>
      <c r="E353" s="10">
        <f t="shared" si="27"/>
        <v>141.63136773511695</v>
      </c>
      <c r="F353" s="10"/>
      <c r="G353" s="10">
        <f>SUM($E$8:E353)</f>
        <v>102401.1371347684</v>
      </c>
      <c r="H353" s="10">
        <f t="shared" si="29"/>
        <v>130736.64714010796</v>
      </c>
    </row>
    <row r="354" spans="2:8" x14ac:dyDescent="0.25">
      <c r="B354" s="11">
        <f t="shared" si="28"/>
        <v>347</v>
      </c>
      <c r="C354" s="10">
        <f t="shared" si="25"/>
        <v>-1073.979300367899</v>
      </c>
      <c r="D354" s="10">
        <f t="shared" si="26"/>
        <v>933.3579762264676</v>
      </c>
      <c r="E354" s="10">
        <f t="shared" si="27"/>
        <v>140.62132414143144</v>
      </c>
      <c r="F354" s="10"/>
      <c r="G354" s="10">
        <f>SUM($E$8:E354)</f>
        <v>102541.75845890984</v>
      </c>
      <c r="H354" s="10">
        <f t="shared" si="29"/>
        <v>129804.29920747518</v>
      </c>
    </row>
    <row r="355" spans="2:8" x14ac:dyDescent="0.25">
      <c r="B355" s="11">
        <f t="shared" si="28"/>
        <v>348</v>
      </c>
      <c r="C355" s="10">
        <f t="shared" si="25"/>
        <v>-1073.979300367899</v>
      </c>
      <c r="D355" s="10">
        <f t="shared" si="26"/>
        <v>934.36911403404622</v>
      </c>
      <c r="E355" s="10">
        <f t="shared" si="27"/>
        <v>139.61018633385277</v>
      </c>
      <c r="F355" s="10"/>
      <c r="G355" s="10">
        <f>SUM($E$8:E355)</f>
        <v>102681.3686452437</v>
      </c>
      <c r="H355" s="10">
        <f t="shared" si="29"/>
        <v>128870.94123124871</v>
      </c>
    </row>
    <row r="356" spans="2:8" x14ac:dyDescent="0.25">
      <c r="B356" s="11">
        <f t="shared" si="28"/>
        <v>349</v>
      </c>
      <c r="C356" s="10">
        <f t="shared" si="25"/>
        <v>-1073.979300367899</v>
      </c>
      <c r="D356" s="10">
        <f t="shared" si="26"/>
        <v>935.38134724091651</v>
      </c>
      <c r="E356" s="10">
        <f t="shared" si="27"/>
        <v>138.59795312698253</v>
      </c>
      <c r="F356" s="10"/>
      <c r="G356" s="10">
        <f>SUM($E$8:E356)</f>
        <v>102819.96659837068</v>
      </c>
      <c r="H356" s="10">
        <f t="shared" si="29"/>
        <v>127936.57211721466</v>
      </c>
    </row>
    <row r="357" spans="2:8" x14ac:dyDescent="0.25">
      <c r="B357" s="11">
        <f t="shared" si="28"/>
        <v>350</v>
      </c>
      <c r="C357" s="10">
        <f t="shared" si="25"/>
        <v>-1073.979300367899</v>
      </c>
      <c r="D357" s="10">
        <f t="shared" si="26"/>
        <v>936.39467703376079</v>
      </c>
      <c r="E357" s="10">
        <f t="shared" si="27"/>
        <v>137.5846233341382</v>
      </c>
      <c r="F357" s="10"/>
      <c r="G357" s="10">
        <f>SUM($E$8:E357)</f>
        <v>102957.55122170482</v>
      </c>
      <c r="H357" s="10">
        <f t="shared" si="29"/>
        <v>127001.19076997373</v>
      </c>
    </row>
    <row r="358" spans="2:8" x14ac:dyDescent="0.25">
      <c r="B358" s="11">
        <f t="shared" si="28"/>
        <v>351</v>
      </c>
      <c r="C358" s="10">
        <f t="shared" si="25"/>
        <v>-1073.979300367899</v>
      </c>
      <c r="D358" s="10">
        <f t="shared" si="26"/>
        <v>937.40910460054738</v>
      </c>
      <c r="E358" s="10">
        <f t="shared" si="27"/>
        <v>136.57019576735163</v>
      </c>
      <c r="F358" s="10"/>
      <c r="G358" s="10">
        <f>SUM($E$8:E358)</f>
        <v>103094.12141747217</v>
      </c>
      <c r="H358" s="10">
        <f t="shared" si="29"/>
        <v>126064.79609293997</v>
      </c>
    </row>
    <row r="359" spans="2:8" x14ac:dyDescent="0.25">
      <c r="B359" s="11">
        <f t="shared" si="28"/>
        <v>352</v>
      </c>
      <c r="C359" s="10">
        <f t="shared" si="25"/>
        <v>-1073.979300367899</v>
      </c>
      <c r="D359" s="10">
        <f t="shared" si="26"/>
        <v>938.42463113053122</v>
      </c>
      <c r="E359" s="10">
        <f t="shared" si="27"/>
        <v>135.5546692373677</v>
      </c>
      <c r="F359" s="10"/>
      <c r="G359" s="10">
        <f>SUM($E$8:E359)</f>
        <v>103229.67608670953</v>
      </c>
      <c r="H359" s="10">
        <f t="shared" si="29"/>
        <v>125127.38698833942</v>
      </c>
    </row>
    <row r="360" spans="2:8" x14ac:dyDescent="0.25">
      <c r="B360" s="11">
        <f t="shared" si="28"/>
        <v>353</v>
      </c>
      <c r="C360" s="10">
        <f t="shared" si="25"/>
        <v>-1073.979300367899</v>
      </c>
      <c r="D360" s="10">
        <f t="shared" si="26"/>
        <v>939.44125781425601</v>
      </c>
      <c r="E360" s="10">
        <f t="shared" si="27"/>
        <v>134.53804255364295</v>
      </c>
      <c r="F360" s="10"/>
      <c r="G360" s="10">
        <f>SUM($E$8:E360)</f>
        <v>103364.21412926317</v>
      </c>
      <c r="H360" s="10">
        <f t="shared" si="29"/>
        <v>124188.96235720889</v>
      </c>
    </row>
    <row r="361" spans="2:8" x14ac:dyDescent="0.25">
      <c r="B361" s="11">
        <f t="shared" si="28"/>
        <v>354</v>
      </c>
      <c r="C361" s="10">
        <f t="shared" si="25"/>
        <v>-1073.979300367899</v>
      </c>
      <c r="D361" s="10">
        <f t="shared" si="26"/>
        <v>940.45898584355484</v>
      </c>
      <c r="E361" s="10">
        <f t="shared" si="27"/>
        <v>133.52031452434417</v>
      </c>
      <c r="F361" s="10"/>
      <c r="G361" s="10">
        <f>SUM($E$8:E361)</f>
        <v>103497.73444378751</v>
      </c>
      <c r="H361" s="10">
        <f t="shared" si="29"/>
        <v>123249.52109939464</v>
      </c>
    </row>
    <row r="362" spans="2:8" x14ac:dyDescent="0.25">
      <c r="B362" s="11">
        <f t="shared" si="28"/>
        <v>355</v>
      </c>
      <c r="C362" s="10">
        <f t="shared" si="25"/>
        <v>-1073.979300367899</v>
      </c>
      <c r="D362" s="10">
        <f t="shared" si="26"/>
        <v>941.477816411552</v>
      </c>
      <c r="E362" s="10">
        <f t="shared" si="27"/>
        <v>132.50148395634702</v>
      </c>
      <c r="F362" s="10"/>
      <c r="G362" s="10">
        <f>SUM($E$8:E362)</f>
        <v>103630.23592774387</v>
      </c>
      <c r="H362" s="10">
        <f t="shared" si="29"/>
        <v>122309.06211355109</v>
      </c>
    </row>
    <row r="363" spans="2:8" x14ac:dyDescent="0.25">
      <c r="B363" s="11">
        <f t="shared" si="28"/>
        <v>356</v>
      </c>
      <c r="C363" s="10">
        <f t="shared" si="25"/>
        <v>-1073.979300367899</v>
      </c>
      <c r="D363" s="10">
        <f t="shared" si="26"/>
        <v>942.49775071266447</v>
      </c>
      <c r="E363" s="10">
        <f t="shared" si="27"/>
        <v>131.48154965523449</v>
      </c>
      <c r="F363" s="10"/>
      <c r="G363" s="10">
        <f>SUM($E$8:E363)</f>
        <v>103761.7174773991</v>
      </c>
      <c r="H363" s="10">
        <f t="shared" si="29"/>
        <v>121367.58429713953</v>
      </c>
    </row>
    <row r="364" spans="2:8" x14ac:dyDescent="0.25">
      <c r="B364" s="11">
        <f t="shared" si="28"/>
        <v>357</v>
      </c>
      <c r="C364" s="10">
        <f t="shared" si="25"/>
        <v>-1073.979300367899</v>
      </c>
      <c r="D364" s="10">
        <f t="shared" si="26"/>
        <v>943.51878994260323</v>
      </c>
      <c r="E364" s="10">
        <f t="shared" si="27"/>
        <v>130.46051042529578</v>
      </c>
      <c r="F364" s="10"/>
      <c r="G364" s="10">
        <f>SUM($E$8:E364)</f>
        <v>103892.1779878244</v>
      </c>
      <c r="H364" s="10">
        <f t="shared" si="29"/>
        <v>120425.08654642687</v>
      </c>
    </row>
    <row r="365" spans="2:8" x14ac:dyDescent="0.25">
      <c r="B365" s="11">
        <f t="shared" si="28"/>
        <v>358</v>
      </c>
      <c r="C365" s="10">
        <f t="shared" si="25"/>
        <v>-1073.979300367899</v>
      </c>
      <c r="D365" s="10">
        <f t="shared" si="26"/>
        <v>944.54093529837439</v>
      </c>
      <c r="E365" s="10">
        <f t="shared" si="27"/>
        <v>129.43836506952462</v>
      </c>
      <c r="F365" s="10"/>
      <c r="G365" s="10">
        <f>SUM($E$8:E365)</f>
        <v>104021.61635289392</v>
      </c>
      <c r="H365" s="10">
        <f t="shared" si="29"/>
        <v>119481.56775648426</v>
      </c>
    </row>
    <row r="366" spans="2:8" x14ac:dyDescent="0.25">
      <c r="B366" s="11">
        <f t="shared" si="28"/>
        <v>359</v>
      </c>
      <c r="C366" s="10">
        <f t="shared" si="25"/>
        <v>-1073.979300367899</v>
      </c>
      <c r="D366" s="10">
        <f t="shared" si="26"/>
        <v>945.56418797828098</v>
      </c>
      <c r="E366" s="10">
        <f t="shared" si="27"/>
        <v>128.41511238961803</v>
      </c>
      <c r="F366" s="10"/>
      <c r="G366" s="10">
        <f>SUM($E$8:E366)</f>
        <v>104150.03146528354</v>
      </c>
      <c r="H366" s="10">
        <f t="shared" si="29"/>
        <v>118537.02682118589</v>
      </c>
    </row>
    <row r="367" spans="2:8" x14ac:dyDescent="0.25">
      <c r="B367" s="11">
        <f t="shared" si="28"/>
        <v>360</v>
      </c>
      <c r="C367" s="10">
        <f t="shared" si="25"/>
        <v>-1073.979300367899</v>
      </c>
      <c r="D367" s="10">
        <f t="shared" si="26"/>
        <v>946.58854918192412</v>
      </c>
      <c r="E367" s="10">
        <f t="shared" si="27"/>
        <v>127.39075118597491</v>
      </c>
      <c r="F367" s="10"/>
      <c r="G367" s="10">
        <f>SUM($E$8:E367)</f>
        <v>104277.42221646951</v>
      </c>
      <c r="H367" s="10">
        <f t="shared" si="29"/>
        <v>117591.46263320761</v>
      </c>
    </row>
    <row r="368" spans="2:8" x14ac:dyDescent="0.25">
      <c r="B368" s="11">
        <f t="shared" si="28"/>
        <v>361</v>
      </c>
      <c r="C368" s="10">
        <f t="shared" si="25"/>
        <v>-1073.979300367899</v>
      </c>
      <c r="D368" s="10">
        <f t="shared" si="26"/>
        <v>947.61402011020448</v>
      </c>
      <c r="E368" s="10">
        <f t="shared" si="27"/>
        <v>126.36528025769449</v>
      </c>
      <c r="F368" s="10"/>
      <c r="G368" s="10">
        <f>SUM($E$8:E368)</f>
        <v>104403.78749672721</v>
      </c>
      <c r="H368" s="10">
        <f t="shared" si="29"/>
        <v>116644.87408402569</v>
      </c>
    </row>
    <row r="369" spans="2:8" x14ac:dyDescent="0.25">
      <c r="B369" s="11">
        <f t="shared" si="28"/>
        <v>362</v>
      </c>
      <c r="C369" s="10">
        <f t="shared" si="25"/>
        <v>-1073.979300367899</v>
      </c>
      <c r="D369" s="10">
        <f t="shared" si="26"/>
        <v>948.64060196532387</v>
      </c>
      <c r="E369" s="10">
        <f t="shared" si="27"/>
        <v>125.3386984025751</v>
      </c>
      <c r="F369" s="10"/>
      <c r="G369" s="10">
        <f>SUM($E$8:E369)</f>
        <v>104529.12619512978</v>
      </c>
      <c r="H369" s="10">
        <f t="shared" si="29"/>
        <v>115697.26006391548</v>
      </c>
    </row>
    <row r="370" spans="2:8" x14ac:dyDescent="0.25">
      <c r="B370" s="11">
        <f t="shared" si="28"/>
        <v>363</v>
      </c>
      <c r="C370" s="10">
        <f t="shared" si="25"/>
        <v>-1073.979300367899</v>
      </c>
      <c r="D370" s="10">
        <f t="shared" si="26"/>
        <v>949.66829595078627</v>
      </c>
      <c r="E370" s="10">
        <f t="shared" si="27"/>
        <v>124.31100441711267</v>
      </c>
      <c r="F370" s="10"/>
      <c r="G370" s="10">
        <f>SUM($E$8:E370)</f>
        <v>104653.4371995469</v>
      </c>
      <c r="H370" s="10">
        <f t="shared" si="29"/>
        <v>114748.61946195016</v>
      </c>
    </row>
    <row r="371" spans="2:8" x14ac:dyDescent="0.25">
      <c r="B371" s="11">
        <f t="shared" si="28"/>
        <v>364</v>
      </c>
      <c r="C371" s="10">
        <f t="shared" si="25"/>
        <v>-1073.979300367899</v>
      </c>
      <c r="D371" s="10">
        <f t="shared" si="26"/>
        <v>950.69710327139967</v>
      </c>
      <c r="E371" s="10">
        <f t="shared" si="27"/>
        <v>123.28219709649932</v>
      </c>
      <c r="F371" s="10"/>
      <c r="G371" s="10">
        <f>SUM($E$8:E371)</f>
        <v>104776.7193966434</v>
      </c>
      <c r="H371" s="10">
        <f t="shared" si="29"/>
        <v>113798.95116599937</v>
      </c>
    </row>
    <row r="372" spans="2:8" x14ac:dyDescent="0.25">
      <c r="B372" s="11">
        <f t="shared" si="28"/>
        <v>365</v>
      </c>
      <c r="C372" s="10">
        <f t="shared" si="25"/>
        <v>-1073.979300367899</v>
      </c>
      <c r="D372" s="10">
        <f t="shared" si="26"/>
        <v>951.72702513327704</v>
      </c>
      <c r="E372" s="10">
        <f t="shared" si="27"/>
        <v>122.25227523462196</v>
      </c>
      <c r="F372" s="10"/>
      <c r="G372" s="10">
        <f>SUM($E$8:E372)</f>
        <v>104898.97167187803</v>
      </c>
      <c r="H372" s="10">
        <f t="shared" si="29"/>
        <v>112848.25406272797</v>
      </c>
    </row>
    <row r="373" spans="2:8" x14ac:dyDescent="0.25">
      <c r="B373" s="11">
        <f t="shared" si="28"/>
        <v>366</v>
      </c>
      <c r="C373" s="10">
        <f t="shared" si="25"/>
        <v>-1073.979300367899</v>
      </c>
      <c r="D373" s="10">
        <f t="shared" si="26"/>
        <v>952.75806274383808</v>
      </c>
      <c r="E373" s="10">
        <f t="shared" si="27"/>
        <v>121.2212376240609</v>
      </c>
      <c r="F373" s="10"/>
      <c r="G373" s="10">
        <f>SUM($E$8:E373)</f>
        <v>105020.19290950209</v>
      </c>
      <c r="H373" s="10">
        <f t="shared" si="29"/>
        <v>111896.52703759469</v>
      </c>
    </row>
    <row r="374" spans="2:8" x14ac:dyDescent="0.25">
      <c r="B374" s="11">
        <f t="shared" si="28"/>
        <v>367</v>
      </c>
      <c r="C374" s="10">
        <f t="shared" si="25"/>
        <v>-1073.979300367899</v>
      </c>
      <c r="D374" s="10">
        <f t="shared" si="26"/>
        <v>953.79021731181058</v>
      </c>
      <c r="E374" s="10">
        <f t="shared" si="27"/>
        <v>120.18908305608841</v>
      </c>
      <c r="F374" s="10"/>
      <c r="G374" s="10">
        <f>SUM($E$8:E374)</f>
        <v>105140.38199255818</v>
      </c>
      <c r="H374" s="10">
        <f t="shared" si="29"/>
        <v>110943.76897485084</v>
      </c>
    </row>
    <row r="375" spans="2:8" x14ac:dyDescent="0.25">
      <c r="B375" s="11">
        <f t="shared" si="28"/>
        <v>368</v>
      </c>
      <c r="C375" s="10">
        <f t="shared" si="25"/>
        <v>-1073.979300367899</v>
      </c>
      <c r="D375" s="10">
        <f t="shared" si="26"/>
        <v>954.82349004723164</v>
      </c>
      <c r="E375" s="10">
        <f t="shared" si="27"/>
        <v>119.15581032066729</v>
      </c>
      <c r="F375" s="10"/>
      <c r="G375" s="10">
        <f>SUM($E$8:E375)</f>
        <v>105259.53780287884</v>
      </c>
      <c r="H375" s="10">
        <f t="shared" si="29"/>
        <v>109989.97875753904</v>
      </c>
    </row>
    <row r="376" spans="2:8" x14ac:dyDescent="0.25">
      <c r="B376" s="11">
        <f t="shared" si="28"/>
        <v>369</v>
      </c>
      <c r="C376" s="10">
        <f t="shared" si="25"/>
        <v>-1073.979300367899</v>
      </c>
      <c r="D376" s="10">
        <f t="shared" si="26"/>
        <v>955.85788216144954</v>
      </c>
      <c r="E376" s="10">
        <f t="shared" si="27"/>
        <v>118.12141820644945</v>
      </c>
      <c r="F376" s="10"/>
      <c r="G376" s="10">
        <f>SUM($E$8:E376)</f>
        <v>105377.65922108528</v>
      </c>
      <c r="H376" s="10">
        <f t="shared" si="29"/>
        <v>109035.15526749181</v>
      </c>
    </row>
    <row r="377" spans="2:8" x14ac:dyDescent="0.25">
      <c r="B377" s="11">
        <f t="shared" si="28"/>
        <v>370</v>
      </c>
      <c r="C377" s="10">
        <f t="shared" si="25"/>
        <v>-1073.979300367899</v>
      </c>
      <c r="D377" s="10">
        <f t="shared" si="26"/>
        <v>956.89339486712447</v>
      </c>
      <c r="E377" s="10">
        <f t="shared" si="27"/>
        <v>117.08590550077454</v>
      </c>
      <c r="F377" s="10"/>
      <c r="G377" s="10">
        <f>SUM($E$8:E377)</f>
        <v>105494.74512658606</v>
      </c>
      <c r="H377" s="10">
        <f t="shared" si="29"/>
        <v>108079.29738533036</v>
      </c>
    </row>
    <row r="378" spans="2:8" x14ac:dyDescent="0.25">
      <c r="B378" s="11">
        <f t="shared" si="28"/>
        <v>371</v>
      </c>
      <c r="C378" s="10">
        <f t="shared" si="25"/>
        <v>-1073.979300367899</v>
      </c>
      <c r="D378" s="10">
        <f t="shared" si="26"/>
        <v>957.93002937823053</v>
      </c>
      <c r="E378" s="10">
        <f t="shared" si="27"/>
        <v>116.0492709896685</v>
      </c>
      <c r="F378" s="10"/>
      <c r="G378" s="10">
        <f>SUM($E$8:E378)</f>
        <v>105610.79439757572</v>
      </c>
      <c r="H378" s="10">
        <f t="shared" si="29"/>
        <v>107122.40399046324</v>
      </c>
    </row>
    <row r="379" spans="2:8" x14ac:dyDescent="0.25">
      <c r="B379" s="11">
        <f t="shared" si="28"/>
        <v>372</v>
      </c>
      <c r="C379" s="10">
        <f t="shared" si="25"/>
        <v>-1073.979300367899</v>
      </c>
      <c r="D379" s="10">
        <f t="shared" si="26"/>
        <v>958.96778691005693</v>
      </c>
      <c r="E379" s="10">
        <f t="shared" si="27"/>
        <v>115.01151345784209</v>
      </c>
      <c r="F379" s="10"/>
      <c r="G379" s="10">
        <f>SUM($E$8:E379)</f>
        <v>105725.80591103356</v>
      </c>
      <c r="H379" s="10">
        <f t="shared" si="29"/>
        <v>106164.47396108501</v>
      </c>
    </row>
    <row r="380" spans="2:8" x14ac:dyDescent="0.25">
      <c r="B380" s="11">
        <f t="shared" si="28"/>
        <v>373</v>
      </c>
      <c r="C380" s="10">
        <f t="shared" si="25"/>
        <v>-1073.979300367899</v>
      </c>
      <c r="D380" s="10">
        <f t="shared" si="26"/>
        <v>960.0066686792095</v>
      </c>
      <c r="E380" s="10">
        <f t="shared" si="27"/>
        <v>113.97263168868953</v>
      </c>
      <c r="F380" s="10"/>
      <c r="G380" s="10">
        <f>SUM($E$8:E380)</f>
        <v>105839.77854272226</v>
      </c>
      <c r="H380" s="10">
        <f t="shared" si="29"/>
        <v>105205.50617417495</v>
      </c>
    </row>
    <row r="381" spans="2:8" x14ac:dyDescent="0.25">
      <c r="B381" s="11">
        <f t="shared" si="28"/>
        <v>374</v>
      </c>
      <c r="C381" s="10">
        <f t="shared" si="25"/>
        <v>-1073.979300367899</v>
      </c>
      <c r="D381" s="10">
        <f t="shared" si="26"/>
        <v>961.04667590361191</v>
      </c>
      <c r="E381" s="10">
        <f t="shared" si="27"/>
        <v>112.93262446428704</v>
      </c>
      <c r="F381" s="10"/>
      <c r="G381" s="10">
        <f>SUM($E$8:E381)</f>
        <v>105952.71116718654</v>
      </c>
      <c r="H381" s="10">
        <f t="shared" si="29"/>
        <v>104245.49950549574</v>
      </c>
    </row>
    <row r="382" spans="2:8" x14ac:dyDescent="0.25">
      <c r="B382" s="11">
        <f t="shared" si="28"/>
        <v>375</v>
      </c>
      <c r="C382" s="10">
        <f t="shared" si="25"/>
        <v>-1073.979300367899</v>
      </c>
      <c r="D382" s="10">
        <f t="shared" si="26"/>
        <v>962.08780980250754</v>
      </c>
      <c r="E382" s="10">
        <f t="shared" si="27"/>
        <v>111.89149056539148</v>
      </c>
      <c r="F382" s="10"/>
      <c r="G382" s="10">
        <f>SUM($E$8:E382)</f>
        <v>106064.60265775194</v>
      </c>
      <c r="H382" s="10">
        <f t="shared" si="29"/>
        <v>103284.45282959213</v>
      </c>
    </row>
    <row r="383" spans="2:8" x14ac:dyDescent="0.25">
      <c r="B383" s="11">
        <f t="shared" si="28"/>
        <v>376</v>
      </c>
      <c r="C383" s="10">
        <f t="shared" si="25"/>
        <v>-1073.979300367899</v>
      </c>
      <c r="D383" s="10">
        <f t="shared" si="26"/>
        <v>963.1300715964602</v>
      </c>
      <c r="E383" s="10">
        <f t="shared" si="27"/>
        <v>110.84922877143875</v>
      </c>
      <c r="F383" s="10"/>
      <c r="G383" s="10">
        <f>SUM($E$8:E383)</f>
        <v>106175.45188652337</v>
      </c>
      <c r="H383" s="10">
        <f t="shared" si="29"/>
        <v>102322.36501978962</v>
      </c>
    </row>
    <row r="384" spans="2:8" x14ac:dyDescent="0.25">
      <c r="B384" s="11">
        <f t="shared" si="28"/>
        <v>377</v>
      </c>
      <c r="C384" s="10">
        <f t="shared" si="25"/>
        <v>-1073.979300367899</v>
      </c>
      <c r="D384" s="10">
        <f t="shared" si="26"/>
        <v>964.17346250735636</v>
      </c>
      <c r="E384" s="10">
        <f t="shared" si="27"/>
        <v>109.80583786054258</v>
      </c>
      <c r="F384" s="10"/>
      <c r="G384" s="10">
        <f>SUM($E$8:E384)</f>
        <v>106285.25772438392</v>
      </c>
      <c r="H384" s="10">
        <f t="shared" si="29"/>
        <v>101359.23494819316</v>
      </c>
    </row>
    <row r="385" spans="2:8" x14ac:dyDescent="0.25">
      <c r="B385" s="11">
        <f t="shared" si="28"/>
        <v>378</v>
      </c>
      <c r="C385" s="10">
        <f t="shared" si="25"/>
        <v>-1073.979300367899</v>
      </c>
      <c r="D385" s="10">
        <f t="shared" si="26"/>
        <v>965.21798375840604</v>
      </c>
      <c r="E385" s="10">
        <f t="shared" si="27"/>
        <v>108.76131660949295</v>
      </c>
      <c r="F385" s="10"/>
      <c r="G385" s="10">
        <f>SUM($E$8:E385)</f>
        <v>106394.01904099341</v>
      </c>
      <c r="H385" s="10">
        <f t="shared" si="29"/>
        <v>100395.0614856858</v>
      </c>
    </row>
    <row r="386" spans="2:8" x14ac:dyDescent="0.25">
      <c r="B386" s="11">
        <f t="shared" si="28"/>
        <v>379</v>
      </c>
      <c r="C386" s="10">
        <f t="shared" si="25"/>
        <v>-1073.979300367899</v>
      </c>
      <c r="D386" s="10">
        <f t="shared" si="26"/>
        <v>966.26363657414436</v>
      </c>
      <c r="E386" s="10">
        <f t="shared" si="27"/>
        <v>107.71566379375467</v>
      </c>
      <c r="F386" s="10"/>
      <c r="G386" s="10">
        <f>SUM($E$8:E386)</f>
        <v>106501.73470478717</v>
      </c>
      <c r="H386" s="10">
        <f t="shared" si="29"/>
        <v>99429.843501927389</v>
      </c>
    </row>
    <row r="387" spans="2:8" x14ac:dyDescent="0.25">
      <c r="B387" s="11">
        <f t="shared" si="28"/>
        <v>380</v>
      </c>
      <c r="C387" s="10">
        <f t="shared" si="25"/>
        <v>-1073.979300367899</v>
      </c>
      <c r="D387" s="10">
        <f t="shared" si="26"/>
        <v>967.31042218043297</v>
      </c>
      <c r="E387" s="10">
        <f t="shared" si="27"/>
        <v>106.66887818746601</v>
      </c>
      <c r="F387" s="10"/>
      <c r="G387" s="10">
        <f>SUM($E$8:E387)</f>
        <v>106608.40358297464</v>
      </c>
      <c r="H387" s="10">
        <f t="shared" si="29"/>
        <v>98463.57986535324</v>
      </c>
    </row>
    <row r="388" spans="2:8" x14ac:dyDescent="0.25">
      <c r="B388" s="11">
        <f t="shared" si="28"/>
        <v>381</v>
      </c>
      <c r="C388" s="10">
        <f t="shared" si="25"/>
        <v>-1073.979300367899</v>
      </c>
      <c r="D388" s="10">
        <f t="shared" si="26"/>
        <v>968.35834180446182</v>
      </c>
      <c r="E388" s="10">
        <f t="shared" si="27"/>
        <v>105.6209585634372</v>
      </c>
      <c r="F388" s="10"/>
      <c r="G388" s="10">
        <f>SUM($E$8:E388)</f>
        <v>106714.02454153808</v>
      </c>
      <c r="H388" s="10">
        <f t="shared" si="29"/>
        <v>97496.269443172801</v>
      </c>
    </row>
    <row r="389" spans="2:8" x14ac:dyDescent="0.25">
      <c r="B389" s="11">
        <f t="shared" si="28"/>
        <v>382</v>
      </c>
      <c r="C389" s="10">
        <f t="shared" si="25"/>
        <v>-1073.979300367899</v>
      </c>
      <c r="D389" s="10">
        <f t="shared" si="26"/>
        <v>969.40739667474998</v>
      </c>
      <c r="E389" s="10">
        <f t="shared" si="27"/>
        <v>104.57190369314904</v>
      </c>
      <c r="F389" s="10"/>
      <c r="G389" s="10">
        <f>SUM($E$8:E389)</f>
        <v>106818.59644523123</v>
      </c>
      <c r="H389" s="10">
        <f t="shared" si="29"/>
        <v>96527.911101368343</v>
      </c>
    </row>
    <row r="390" spans="2:8" x14ac:dyDescent="0.25">
      <c r="B390" s="11">
        <f t="shared" si="28"/>
        <v>383</v>
      </c>
      <c r="C390" s="10">
        <f t="shared" si="25"/>
        <v>-1073.979300367899</v>
      </c>
      <c r="D390" s="10">
        <f t="shared" si="26"/>
        <v>970.45758802114756</v>
      </c>
      <c r="E390" s="10">
        <f t="shared" si="27"/>
        <v>103.52171234675139</v>
      </c>
      <c r="F390" s="10"/>
      <c r="G390" s="10">
        <f>SUM($E$8:E390)</f>
        <v>106922.11815757798</v>
      </c>
      <c r="H390" s="10">
        <f t="shared" si="29"/>
        <v>95558.50370469359</v>
      </c>
    </row>
    <row r="391" spans="2:8" x14ac:dyDescent="0.25">
      <c r="B391" s="11">
        <f t="shared" si="28"/>
        <v>384</v>
      </c>
      <c r="C391" s="10">
        <f t="shared" si="25"/>
        <v>-1073.979300367899</v>
      </c>
      <c r="D391" s="10">
        <f t="shared" si="26"/>
        <v>971.5089170748372</v>
      </c>
      <c r="E391" s="10">
        <f t="shared" si="27"/>
        <v>102.4703832930618</v>
      </c>
      <c r="F391" s="10"/>
      <c r="G391" s="10">
        <f>SUM($E$8:E391)</f>
        <v>107024.58854087105</v>
      </c>
      <c r="H391" s="10">
        <f t="shared" si="29"/>
        <v>94588.046116672442</v>
      </c>
    </row>
    <row r="392" spans="2:8" x14ac:dyDescent="0.25">
      <c r="B392" s="11">
        <f t="shared" si="28"/>
        <v>385</v>
      </c>
      <c r="C392" s="10">
        <f t="shared" ref="C392:C455" si="30">IF(B392&lt;&gt;"",PMT($D$3,$D$4,$D$2)/12,"")</f>
        <v>-1073.979300367899</v>
      </c>
      <c r="D392" s="10">
        <f t="shared" ref="D392:D455" si="31">IF($D$5&lt;H392,-C392-E392,H392)</f>
        <v>972.56138506833497</v>
      </c>
      <c r="E392" s="10">
        <f t="shared" ref="E392:E455" si="32">($D$3/12)*H392</f>
        <v>101.41791529956406</v>
      </c>
      <c r="F392" s="10"/>
      <c r="G392" s="10">
        <f>SUM($E$8:E392)</f>
        <v>107126.00645617061</v>
      </c>
      <c r="H392" s="10">
        <f t="shared" si="29"/>
        <v>93616.537199597602</v>
      </c>
    </row>
    <row r="393" spans="2:8" x14ac:dyDescent="0.25">
      <c r="B393" s="11">
        <f t="shared" ref="B393:B456" si="33">IF(B392&gt;=($D$4*12),"",B392+1)</f>
        <v>386</v>
      </c>
      <c r="C393" s="10">
        <f t="shared" si="30"/>
        <v>-1073.979300367899</v>
      </c>
      <c r="D393" s="10">
        <f t="shared" si="31"/>
        <v>973.61499323549231</v>
      </c>
      <c r="E393" s="10">
        <f t="shared" si="32"/>
        <v>100.36430713240671</v>
      </c>
      <c r="F393" s="10"/>
      <c r="G393" s="10">
        <f>SUM($E$8:E393)</f>
        <v>107226.37076330301</v>
      </c>
      <c r="H393" s="10">
        <f t="shared" si="29"/>
        <v>92643.975814529273</v>
      </c>
    </row>
    <row r="394" spans="2:8" x14ac:dyDescent="0.25">
      <c r="B394" s="11">
        <f t="shared" si="33"/>
        <v>387</v>
      </c>
      <c r="C394" s="10">
        <f t="shared" si="30"/>
        <v>-1073.979300367899</v>
      </c>
      <c r="D394" s="10">
        <f t="shared" si="31"/>
        <v>974.66974281149737</v>
      </c>
      <c r="E394" s="10">
        <f t="shared" si="32"/>
        <v>99.3095575564016</v>
      </c>
      <c r="F394" s="10"/>
      <c r="G394" s="10">
        <f>SUM($E$8:E394)</f>
        <v>107325.68032085942</v>
      </c>
      <c r="H394" s="10">
        <f t="shared" ref="H394:H457" si="34">H393-D393-F393</f>
        <v>91670.360821293783</v>
      </c>
    </row>
    <row r="395" spans="2:8" x14ac:dyDescent="0.25">
      <c r="B395" s="11">
        <f t="shared" si="33"/>
        <v>388</v>
      </c>
      <c r="C395" s="10">
        <f t="shared" si="30"/>
        <v>-1073.979300367899</v>
      </c>
      <c r="D395" s="10">
        <f t="shared" si="31"/>
        <v>975.72563503287654</v>
      </c>
      <c r="E395" s="10">
        <f t="shared" si="32"/>
        <v>98.253665335022475</v>
      </c>
      <c r="F395" s="10"/>
      <c r="G395" s="10">
        <f>SUM($E$8:E395)</f>
        <v>107423.93398619445</v>
      </c>
      <c r="H395" s="10">
        <f t="shared" si="34"/>
        <v>90695.691078482283</v>
      </c>
    </row>
    <row r="396" spans="2:8" x14ac:dyDescent="0.25">
      <c r="B396" s="11">
        <f t="shared" si="33"/>
        <v>389</v>
      </c>
      <c r="C396" s="10">
        <f t="shared" si="30"/>
        <v>-1073.979300367899</v>
      </c>
      <c r="D396" s="10">
        <f t="shared" si="31"/>
        <v>976.78267113749553</v>
      </c>
      <c r="E396" s="10">
        <f t="shared" si="32"/>
        <v>97.196629230403516</v>
      </c>
      <c r="F396" s="10"/>
      <c r="G396" s="10">
        <f>SUM($E$8:E396)</f>
        <v>107521.13061542485</v>
      </c>
      <c r="H396" s="10">
        <f t="shared" si="34"/>
        <v>89719.9654434494</v>
      </c>
    </row>
    <row r="397" spans="2:8" x14ac:dyDescent="0.25">
      <c r="B397" s="11">
        <f t="shared" si="33"/>
        <v>390</v>
      </c>
      <c r="C397" s="10">
        <f t="shared" si="30"/>
        <v>-1073.979300367899</v>
      </c>
      <c r="D397" s="10">
        <f t="shared" si="31"/>
        <v>977.8408523645611</v>
      </c>
      <c r="E397" s="10">
        <f t="shared" si="32"/>
        <v>96.138448003337899</v>
      </c>
      <c r="F397" s="10"/>
      <c r="G397" s="10">
        <f>SUM($E$8:E397)</f>
        <v>107617.26906342819</v>
      </c>
      <c r="H397" s="10">
        <f t="shared" si="34"/>
        <v>88743.182772311906</v>
      </c>
    </row>
    <row r="398" spans="2:8" x14ac:dyDescent="0.25">
      <c r="B398" s="11">
        <f t="shared" si="33"/>
        <v>391</v>
      </c>
      <c r="C398" s="10">
        <f t="shared" si="30"/>
        <v>-1073.979300367899</v>
      </c>
      <c r="D398" s="10">
        <f t="shared" si="31"/>
        <v>978.90017995462267</v>
      </c>
      <c r="E398" s="10">
        <f t="shared" si="32"/>
        <v>95.079120413276286</v>
      </c>
      <c r="F398" s="10"/>
      <c r="G398" s="10">
        <f>SUM($E$8:E398)</f>
        <v>107712.34818384146</v>
      </c>
      <c r="H398" s="10">
        <f t="shared" si="34"/>
        <v>87765.341919947343</v>
      </c>
    </row>
    <row r="399" spans="2:8" x14ac:dyDescent="0.25">
      <c r="B399" s="11">
        <f t="shared" si="33"/>
        <v>392</v>
      </c>
      <c r="C399" s="10">
        <f t="shared" si="30"/>
        <v>-1073.979300367899</v>
      </c>
      <c r="D399" s="10">
        <f t="shared" si="31"/>
        <v>979.96065514957354</v>
      </c>
      <c r="E399" s="10">
        <f t="shared" si="32"/>
        <v>94.018645218325446</v>
      </c>
      <c r="F399" s="10"/>
      <c r="G399" s="10">
        <f>SUM($E$8:E399)</f>
        <v>107806.36682905979</v>
      </c>
      <c r="H399" s="10">
        <f t="shared" si="34"/>
        <v>86786.441739992719</v>
      </c>
    </row>
    <row r="400" spans="2:8" x14ac:dyDescent="0.25">
      <c r="B400" s="11">
        <f t="shared" si="33"/>
        <v>393</v>
      </c>
      <c r="C400" s="10">
        <f t="shared" si="30"/>
        <v>-1073.979300367899</v>
      </c>
      <c r="D400" s="10">
        <f t="shared" si="31"/>
        <v>981.02227919265226</v>
      </c>
      <c r="E400" s="10">
        <f t="shared" si="32"/>
        <v>92.957021175246737</v>
      </c>
      <c r="F400" s="10"/>
      <c r="G400" s="10">
        <f>SUM($E$8:E400)</f>
        <v>107899.32385023503</v>
      </c>
      <c r="H400" s="10">
        <f t="shared" si="34"/>
        <v>85806.481084843152</v>
      </c>
    </row>
    <row r="401" spans="2:8" x14ac:dyDescent="0.25">
      <c r="B401" s="11">
        <f t="shared" si="33"/>
        <v>394</v>
      </c>
      <c r="C401" s="10">
        <f t="shared" si="30"/>
        <v>-1073.979300367899</v>
      </c>
      <c r="D401" s="10">
        <f t="shared" si="31"/>
        <v>982.08505332844425</v>
      </c>
      <c r="E401" s="10">
        <f t="shared" si="32"/>
        <v>91.894247039454712</v>
      </c>
      <c r="F401" s="10"/>
      <c r="G401" s="10">
        <f>SUM($E$8:E401)</f>
        <v>107991.21809727448</v>
      </c>
      <c r="H401" s="10">
        <f t="shared" si="34"/>
        <v>84825.458805650502</v>
      </c>
    </row>
    <row r="402" spans="2:8" x14ac:dyDescent="0.25">
      <c r="B402" s="11">
        <f t="shared" si="33"/>
        <v>395</v>
      </c>
      <c r="C402" s="10">
        <f t="shared" si="30"/>
        <v>-1073.979300367899</v>
      </c>
      <c r="D402" s="10">
        <f t="shared" si="31"/>
        <v>983.14897880288345</v>
      </c>
      <c r="E402" s="10">
        <f t="shared" si="32"/>
        <v>90.830321565015566</v>
      </c>
      <c r="F402" s="10"/>
      <c r="G402" s="10">
        <f>SUM($E$8:E402)</f>
        <v>108082.04841883949</v>
      </c>
      <c r="H402" s="10">
        <f t="shared" si="34"/>
        <v>83843.373752322063</v>
      </c>
    </row>
    <row r="403" spans="2:8" x14ac:dyDescent="0.25">
      <c r="B403" s="11">
        <f t="shared" si="33"/>
        <v>396</v>
      </c>
      <c r="C403" s="10">
        <f t="shared" si="30"/>
        <v>-1073.979300367899</v>
      </c>
      <c r="D403" s="10">
        <f t="shared" si="31"/>
        <v>984.21405686325318</v>
      </c>
      <c r="E403" s="10">
        <f t="shared" si="32"/>
        <v>89.765243504645767</v>
      </c>
      <c r="F403" s="10"/>
      <c r="G403" s="10">
        <f>SUM($E$8:E403)</f>
        <v>108171.81366234414</v>
      </c>
      <c r="H403" s="10">
        <f t="shared" si="34"/>
        <v>82860.224773519178</v>
      </c>
    </row>
    <row r="404" spans="2:8" x14ac:dyDescent="0.25">
      <c r="B404" s="11">
        <f t="shared" si="33"/>
        <v>397</v>
      </c>
      <c r="C404" s="10">
        <f t="shared" si="30"/>
        <v>-1073.979300367899</v>
      </c>
      <c r="D404" s="10">
        <f t="shared" si="31"/>
        <v>985.28028875818836</v>
      </c>
      <c r="E404" s="10">
        <f t="shared" si="32"/>
        <v>88.699011609710567</v>
      </c>
      <c r="F404" s="10"/>
      <c r="G404" s="10">
        <f>SUM($E$8:E404)</f>
        <v>108260.51267395385</v>
      </c>
      <c r="H404" s="10">
        <f t="shared" si="34"/>
        <v>81876.010716655917</v>
      </c>
    </row>
    <row r="405" spans="2:8" x14ac:dyDescent="0.25">
      <c r="B405" s="11">
        <f t="shared" si="33"/>
        <v>398</v>
      </c>
      <c r="C405" s="10">
        <f t="shared" si="30"/>
        <v>-1073.979300367899</v>
      </c>
      <c r="D405" s="10">
        <f t="shared" si="31"/>
        <v>986.34767573767647</v>
      </c>
      <c r="E405" s="10">
        <f t="shared" si="32"/>
        <v>87.631624630222532</v>
      </c>
      <c r="F405" s="10"/>
      <c r="G405" s="10">
        <f>SUM($E$8:E405)</f>
        <v>108348.14429858407</v>
      </c>
      <c r="H405" s="10">
        <f t="shared" si="34"/>
        <v>80890.730427897724</v>
      </c>
    </row>
    <row r="406" spans="2:8" x14ac:dyDescent="0.25">
      <c r="B406" s="11">
        <f t="shared" si="33"/>
        <v>399</v>
      </c>
      <c r="C406" s="10">
        <f t="shared" si="30"/>
        <v>-1073.979300367899</v>
      </c>
      <c r="D406" s="10">
        <f t="shared" si="31"/>
        <v>987.41621905305897</v>
      </c>
      <c r="E406" s="10">
        <f t="shared" si="32"/>
        <v>86.563081314840048</v>
      </c>
      <c r="F406" s="10"/>
      <c r="G406" s="10">
        <f>SUM($E$8:E406)</f>
        <v>108434.70737989891</v>
      </c>
      <c r="H406" s="10">
        <f t="shared" si="34"/>
        <v>79904.382752160047</v>
      </c>
    </row>
    <row r="407" spans="2:8" x14ac:dyDescent="0.25">
      <c r="B407" s="11">
        <f t="shared" si="33"/>
        <v>400</v>
      </c>
      <c r="C407" s="10">
        <f t="shared" si="30"/>
        <v>-1073.979300367899</v>
      </c>
      <c r="D407" s="10">
        <f t="shared" si="31"/>
        <v>988.48591995703305</v>
      </c>
      <c r="E407" s="10">
        <f t="shared" si="32"/>
        <v>85.493380410865896</v>
      </c>
      <c r="F407" s="10"/>
      <c r="G407" s="10">
        <f>SUM($E$8:E407)</f>
        <v>108520.20076030977</v>
      </c>
      <c r="H407" s="10">
        <f t="shared" si="34"/>
        <v>78916.966533106985</v>
      </c>
    </row>
    <row r="408" spans="2:8" x14ac:dyDescent="0.25">
      <c r="B408" s="11">
        <f t="shared" si="33"/>
        <v>401</v>
      </c>
      <c r="C408" s="10">
        <f t="shared" si="30"/>
        <v>-1073.979300367899</v>
      </c>
      <c r="D408" s="10">
        <f t="shared" si="31"/>
        <v>989.55677970365321</v>
      </c>
      <c r="E408" s="10">
        <f t="shared" si="32"/>
        <v>84.422520664245781</v>
      </c>
      <c r="F408" s="10"/>
      <c r="G408" s="10">
        <f>SUM($E$8:E408)</f>
        <v>108604.62328097402</v>
      </c>
      <c r="H408" s="10">
        <f t="shared" si="34"/>
        <v>77928.48061314995</v>
      </c>
    </row>
    <row r="409" spans="2:8" x14ac:dyDescent="0.25">
      <c r="B409" s="11">
        <f t="shared" si="33"/>
        <v>402</v>
      </c>
      <c r="C409" s="10">
        <f t="shared" si="30"/>
        <v>-1073.979300367899</v>
      </c>
      <c r="D409" s="10">
        <f t="shared" si="31"/>
        <v>990.62879954833215</v>
      </c>
      <c r="E409" s="10">
        <f t="shared" si="32"/>
        <v>83.350500819566818</v>
      </c>
      <c r="F409" s="10"/>
      <c r="G409" s="10">
        <f>SUM($E$8:E409)</f>
        <v>108687.97378179358</v>
      </c>
      <c r="H409" s="10">
        <f t="shared" si="34"/>
        <v>76938.923833446301</v>
      </c>
    </row>
    <row r="410" spans="2:8" x14ac:dyDescent="0.25">
      <c r="B410" s="11">
        <f t="shared" si="33"/>
        <v>403</v>
      </c>
      <c r="C410" s="10">
        <f t="shared" si="30"/>
        <v>-1073.979300367899</v>
      </c>
      <c r="D410" s="10">
        <f t="shared" si="31"/>
        <v>991.70198074784287</v>
      </c>
      <c r="E410" s="10">
        <f t="shared" si="32"/>
        <v>82.277319620056133</v>
      </c>
      <c r="F410" s="10"/>
      <c r="G410" s="10">
        <f>SUM($E$8:E410)</f>
        <v>108770.25110141364</v>
      </c>
      <c r="H410" s="10">
        <f t="shared" si="34"/>
        <v>75948.295033897972</v>
      </c>
    </row>
    <row r="411" spans="2:8" x14ac:dyDescent="0.25">
      <c r="B411" s="11">
        <f t="shared" si="33"/>
        <v>404</v>
      </c>
      <c r="C411" s="10">
        <f t="shared" si="30"/>
        <v>-1073.979300367899</v>
      </c>
      <c r="D411" s="10">
        <f t="shared" si="31"/>
        <v>992.77632456031972</v>
      </c>
      <c r="E411" s="10">
        <f t="shared" si="32"/>
        <v>81.202975807579293</v>
      </c>
      <c r="F411" s="10"/>
      <c r="G411" s="10">
        <f>SUM($E$8:E411)</f>
        <v>108851.45407722122</v>
      </c>
      <c r="H411" s="10">
        <f t="shared" si="34"/>
        <v>74956.593053150122</v>
      </c>
    </row>
    <row r="412" spans="2:8" x14ac:dyDescent="0.25">
      <c r="B412" s="11">
        <f t="shared" si="33"/>
        <v>405</v>
      </c>
      <c r="C412" s="10">
        <f t="shared" si="30"/>
        <v>-1073.979300367899</v>
      </c>
      <c r="D412" s="10">
        <f t="shared" si="31"/>
        <v>993.85183224526008</v>
      </c>
      <c r="E412" s="10">
        <f t="shared" si="32"/>
        <v>80.127468122638959</v>
      </c>
      <c r="F412" s="10"/>
      <c r="G412" s="10">
        <f>SUM($E$8:E412)</f>
        <v>108931.58154534386</v>
      </c>
      <c r="H412" s="10">
        <f t="shared" si="34"/>
        <v>73963.816728589809</v>
      </c>
    </row>
    <row r="413" spans="2:8" x14ac:dyDescent="0.25">
      <c r="B413" s="11">
        <f t="shared" si="33"/>
        <v>406</v>
      </c>
      <c r="C413" s="10">
        <f t="shared" si="30"/>
        <v>-1073.979300367899</v>
      </c>
      <c r="D413" s="10">
        <f t="shared" si="31"/>
        <v>994.92850506352579</v>
      </c>
      <c r="E413" s="10">
        <f t="shared" si="32"/>
        <v>79.050795304373253</v>
      </c>
      <c r="F413" s="10"/>
      <c r="G413" s="10">
        <f>SUM($E$8:E413)</f>
        <v>109010.63234064823</v>
      </c>
      <c r="H413" s="10">
        <f t="shared" si="34"/>
        <v>72969.964896344551</v>
      </c>
    </row>
    <row r="414" spans="2:8" x14ac:dyDescent="0.25">
      <c r="B414" s="11">
        <f t="shared" si="33"/>
        <v>407</v>
      </c>
      <c r="C414" s="10">
        <f t="shared" si="30"/>
        <v>-1073.979300367899</v>
      </c>
      <c r="D414" s="10">
        <f t="shared" si="31"/>
        <v>996.00634427734451</v>
      </c>
      <c r="E414" s="10">
        <f t="shared" si="32"/>
        <v>77.972956090554447</v>
      </c>
      <c r="F414" s="10"/>
      <c r="G414" s="10">
        <f>SUM($E$8:E414)</f>
        <v>109088.60529673878</v>
      </c>
      <c r="H414" s="10">
        <f t="shared" si="34"/>
        <v>71975.036391281028</v>
      </c>
    </row>
    <row r="415" spans="2:8" x14ac:dyDescent="0.25">
      <c r="B415" s="11">
        <f t="shared" si="33"/>
        <v>408</v>
      </c>
      <c r="C415" s="10">
        <f t="shared" si="30"/>
        <v>-1073.979300367899</v>
      </c>
      <c r="D415" s="10">
        <f t="shared" si="31"/>
        <v>997.08535115031168</v>
      </c>
      <c r="E415" s="10">
        <f t="shared" si="32"/>
        <v>76.89394921758732</v>
      </c>
      <c r="F415" s="10"/>
      <c r="G415" s="10">
        <f>SUM($E$8:E415)</f>
        <v>109165.49924595637</v>
      </c>
      <c r="H415" s="10">
        <f t="shared" si="34"/>
        <v>70979.030047003689</v>
      </c>
    </row>
    <row r="416" spans="2:8" x14ac:dyDescent="0.25">
      <c r="B416" s="11">
        <f t="shared" si="33"/>
        <v>409</v>
      </c>
      <c r="C416" s="10">
        <f t="shared" si="30"/>
        <v>-1073.979300367899</v>
      </c>
      <c r="D416" s="10">
        <f t="shared" si="31"/>
        <v>998.16552694739119</v>
      </c>
      <c r="E416" s="10">
        <f t="shared" si="32"/>
        <v>75.813773420507829</v>
      </c>
      <c r="F416" s="10"/>
      <c r="G416" s="10">
        <f>SUM($E$8:E416)</f>
        <v>109241.31301937687</v>
      </c>
      <c r="H416" s="10">
        <f t="shared" si="34"/>
        <v>69981.944695853381</v>
      </c>
    </row>
    <row r="417" spans="2:8" x14ac:dyDescent="0.25">
      <c r="B417" s="11">
        <f t="shared" si="33"/>
        <v>410</v>
      </c>
      <c r="C417" s="10">
        <f t="shared" si="30"/>
        <v>-1073.979300367899</v>
      </c>
      <c r="D417" s="10">
        <f t="shared" si="31"/>
        <v>999.24687293491752</v>
      </c>
      <c r="E417" s="10">
        <f t="shared" si="32"/>
        <v>74.732427432981495</v>
      </c>
      <c r="F417" s="10"/>
      <c r="G417" s="10">
        <f>SUM($E$8:E417)</f>
        <v>109316.04544680986</v>
      </c>
      <c r="H417" s="10">
        <f t="shared" si="34"/>
        <v>68983.779168905996</v>
      </c>
    </row>
    <row r="418" spans="2:8" x14ac:dyDescent="0.25">
      <c r="B418" s="11">
        <f t="shared" si="33"/>
        <v>411</v>
      </c>
      <c r="C418" s="10">
        <f t="shared" si="30"/>
        <v>-1073.979300367899</v>
      </c>
      <c r="D418" s="10">
        <f t="shared" si="31"/>
        <v>1000.329390380597</v>
      </c>
      <c r="E418" s="10">
        <f t="shared" si="32"/>
        <v>73.649909987301996</v>
      </c>
      <c r="F418" s="10"/>
      <c r="G418" s="10">
        <f>SUM($E$8:E418)</f>
        <v>109389.69535679717</v>
      </c>
      <c r="H418" s="10">
        <f t="shared" si="34"/>
        <v>67984.532295971076</v>
      </c>
    </row>
    <row r="419" spans="2:8" x14ac:dyDescent="0.25">
      <c r="B419" s="11">
        <f t="shared" si="33"/>
        <v>412</v>
      </c>
      <c r="C419" s="10">
        <f t="shared" si="30"/>
        <v>-1073.979300367899</v>
      </c>
      <c r="D419" s="10">
        <f t="shared" si="31"/>
        <v>1001.4130805535093</v>
      </c>
      <c r="E419" s="10">
        <f t="shared" si="32"/>
        <v>72.566219814389669</v>
      </c>
      <c r="F419" s="10"/>
      <c r="G419" s="10">
        <f>SUM($E$8:E419)</f>
        <v>109462.26157661155</v>
      </c>
      <c r="H419" s="10">
        <f t="shared" si="34"/>
        <v>66984.202905590471</v>
      </c>
    </row>
    <row r="420" spans="2:8" x14ac:dyDescent="0.25">
      <c r="B420" s="11">
        <f t="shared" si="33"/>
        <v>413</v>
      </c>
      <c r="C420" s="10">
        <f t="shared" si="30"/>
        <v>-1073.979300367899</v>
      </c>
      <c r="D420" s="10">
        <f t="shared" si="31"/>
        <v>1002.4979447241089</v>
      </c>
      <c r="E420" s="10">
        <f t="shared" si="32"/>
        <v>71.481355643790039</v>
      </c>
      <c r="F420" s="10"/>
      <c r="G420" s="10">
        <f>SUM($E$8:E420)</f>
        <v>109533.74293225534</v>
      </c>
      <c r="H420" s="10">
        <f t="shared" si="34"/>
        <v>65982.789825036962</v>
      </c>
    </row>
    <row r="421" spans="2:8" x14ac:dyDescent="0.25">
      <c r="B421" s="11">
        <f t="shared" si="33"/>
        <v>414</v>
      </c>
      <c r="C421" s="10">
        <f t="shared" si="30"/>
        <v>-1073.979300367899</v>
      </c>
      <c r="D421" s="10">
        <f t="shared" si="31"/>
        <v>1003.5839841642268</v>
      </c>
      <c r="E421" s="10">
        <f t="shared" si="32"/>
        <v>70.395316203672252</v>
      </c>
      <c r="F421" s="10"/>
      <c r="G421" s="10">
        <f>SUM($E$8:E421)</f>
        <v>109604.13824845901</v>
      </c>
      <c r="H421" s="10">
        <f t="shared" si="34"/>
        <v>64980.291880312856</v>
      </c>
    </row>
    <row r="422" spans="2:8" x14ac:dyDescent="0.25">
      <c r="B422" s="11">
        <f t="shared" si="33"/>
        <v>415</v>
      </c>
      <c r="C422" s="10">
        <f t="shared" si="30"/>
        <v>-1073.979300367899</v>
      </c>
      <c r="D422" s="10">
        <f t="shared" si="31"/>
        <v>1004.6712001470713</v>
      </c>
      <c r="E422" s="10">
        <f t="shared" si="32"/>
        <v>69.308100220827669</v>
      </c>
      <c r="F422" s="10"/>
      <c r="G422" s="10">
        <f>SUM($E$8:E422)</f>
        <v>109673.44634867985</v>
      </c>
      <c r="H422" s="10">
        <f t="shared" si="34"/>
        <v>63976.707896148626</v>
      </c>
    </row>
    <row r="423" spans="2:8" x14ac:dyDescent="0.25">
      <c r="B423" s="11">
        <f t="shared" si="33"/>
        <v>416</v>
      </c>
      <c r="C423" s="10">
        <f t="shared" si="30"/>
        <v>-1073.979300367899</v>
      </c>
      <c r="D423" s="10">
        <f t="shared" si="31"/>
        <v>1005.7595939472307</v>
      </c>
      <c r="E423" s="10">
        <f t="shared" si="32"/>
        <v>68.219706420668345</v>
      </c>
      <c r="F423" s="10"/>
      <c r="G423" s="10">
        <f>SUM($E$8:E423)</f>
        <v>109741.66605510052</v>
      </c>
      <c r="H423" s="10">
        <f t="shared" si="34"/>
        <v>62972.036696001553</v>
      </c>
    </row>
    <row r="424" spans="2:8" x14ac:dyDescent="0.25">
      <c r="B424" s="11">
        <f t="shared" si="33"/>
        <v>417</v>
      </c>
      <c r="C424" s="10">
        <f t="shared" si="30"/>
        <v>-1073.979300367899</v>
      </c>
      <c r="D424" s="10">
        <f t="shared" si="31"/>
        <v>1006.8491668406734</v>
      </c>
      <c r="E424" s="10">
        <f t="shared" si="32"/>
        <v>67.13013352722551</v>
      </c>
      <c r="F424" s="10"/>
      <c r="G424" s="10">
        <f>SUM($E$8:E424)</f>
        <v>109808.79618862775</v>
      </c>
      <c r="H424" s="10">
        <f t="shared" si="34"/>
        <v>61966.277102054322</v>
      </c>
    </row>
    <row r="425" spans="2:8" x14ac:dyDescent="0.25">
      <c r="B425" s="11">
        <f t="shared" si="33"/>
        <v>418</v>
      </c>
      <c r="C425" s="10">
        <f t="shared" si="30"/>
        <v>-1073.979300367899</v>
      </c>
      <c r="D425" s="10">
        <f t="shared" si="31"/>
        <v>1007.9399201047509</v>
      </c>
      <c r="E425" s="10">
        <f t="shared" si="32"/>
        <v>66.039380263148118</v>
      </c>
      <c r="F425" s="10"/>
      <c r="G425" s="10">
        <f>SUM($E$8:E425)</f>
        <v>109874.83556889089</v>
      </c>
      <c r="H425" s="10">
        <f t="shared" si="34"/>
        <v>60959.427935213651</v>
      </c>
    </row>
    <row r="426" spans="2:8" x14ac:dyDescent="0.25">
      <c r="B426" s="11">
        <f t="shared" si="33"/>
        <v>419</v>
      </c>
      <c r="C426" s="10">
        <f t="shared" si="30"/>
        <v>-1073.979300367899</v>
      </c>
      <c r="D426" s="10">
        <f t="shared" si="31"/>
        <v>1009.0318550181977</v>
      </c>
      <c r="E426" s="10">
        <f t="shared" si="32"/>
        <v>64.947445349701312</v>
      </c>
      <c r="F426" s="10"/>
      <c r="G426" s="10">
        <f>SUM($E$8:E426)</f>
        <v>109939.78301424059</v>
      </c>
      <c r="H426" s="10">
        <f t="shared" si="34"/>
        <v>59951.488015108902</v>
      </c>
    </row>
    <row r="427" spans="2:8" x14ac:dyDescent="0.25">
      <c r="B427" s="11">
        <f t="shared" si="33"/>
        <v>420</v>
      </c>
      <c r="C427" s="10">
        <f t="shared" si="30"/>
        <v>-1073.979300367899</v>
      </c>
      <c r="D427" s="10">
        <f t="shared" si="31"/>
        <v>1010.1249728611341</v>
      </c>
      <c r="E427" s="10">
        <f t="shared" si="32"/>
        <v>63.854327506764925</v>
      </c>
      <c r="F427" s="10"/>
      <c r="G427" s="10">
        <f>SUM($E$8:E427)</f>
        <v>110003.63734174735</v>
      </c>
      <c r="H427" s="10">
        <f t="shared" si="34"/>
        <v>58942.456160090704</v>
      </c>
    </row>
    <row r="428" spans="2:8" x14ac:dyDescent="0.25">
      <c r="B428" s="11">
        <f t="shared" si="33"/>
        <v>421</v>
      </c>
      <c r="C428" s="10">
        <f t="shared" si="30"/>
        <v>-1073.979300367899</v>
      </c>
      <c r="D428" s="10">
        <f t="shared" si="31"/>
        <v>1011.219274915067</v>
      </c>
      <c r="E428" s="10">
        <f t="shared" si="32"/>
        <v>62.760025452832025</v>
      </c>
      <c r="F428" s="10"/>
      <c r="G428" s="10">
        <f>SUM($E$8:E428)</f>
        <v>110066.39736720019</v>
      </c>
      <c r="H428" s="10">
        <f t="shared" si="34"/>
        <v>57932.331187229567</v>
      </c>
    </row>
    <row r="429" spans="2:8" x14ac:dyDescent="0.25">
      <c r="B429" s="11">
        <f t="shared" si="33"/>
        <v>422</v>
      </c>
      <c r="C429" s="10">
        <f t="shared" si="30"/>
        <v>-1073.979300367899</v>
      </c>
      <c r="D429" s="10">
        <f t="shared" si="31"/>
        <v>1012.3147624628916</v>
      </c>
      <c r="E429" s="10">
        <f t="shared" si="32"/>
        <v>61.664537905007379</v>
      </c>
      <c r="F429" s="10"/>
      <c r="G429" s="10">
        <f>SUM($E$8:E429)</f>
        <v>110128.06190510519</v>
      </c>
      <c r="H429" s="10">
        <f t="shared" si="34"/>
        <v>56921.111912314504</v>
      </c>
    </row>
    <row r="430" spans="2:8" x14ac:dyDescent="0.25">
      <c r="B430" s="11">
        <f t="shared" si="33"/>
        <v>423</v>
      </c>
      <c r="C430" s="10">
        <f t="shared" si="30"/>
        <v>-1073.979300367899</v>
      </c>
      <c r="D430" s="10">
        <f t="shared" si="31"/>
        <v>1013.4114367888931</v>
      </c>
      <c r="E430" s="10">
        <f t="shared" si="32"/>
        <v>60.567863579005909</v>
      </c>
      <c r="F430" s="10"/>
      <c r="G430" s="10">
        <f>SUM($E$8:E430)</f>
        <v>110188.6297686842</v>
      </c>
      <c r="H430" s="10">
        <f t="shared" si="34"/>
        <v>55908.797149851613</v>
      </c>
    </row>
    <row r="431" spans="2:8" x14ac:dyDescent="0.25">
      <c r="B431" s="11">
        <f t="shared" si="33"/>
        <v>424</v>
      </c>
      <c r="C431" s="10">
        <f t="shared" si="30"/>
        <v>-1073.979300367899</v>
      </c>
      <c r="D431" s="10">
        <f t="shared" si="31"/>
        <v>1014.5092991787477</v>
      </c>
      <c r="E431" s="10">
        <f t="shared" si="32"/>
        <v>59.470001189151283</v>
      </c>
      <c r="F431" s="10"/>
      <c r="G431" s="10">
        <f>SUM($E$8:E431)</f>
        <v>110248.09976987336</v>
      </c>
      <c r="H431" s="10">
        <f t="shared" si="34"/>
        <v>54895.385713062722</v>
      </c>
    </row>
    <row r="432" spans="2:8" x14ac:dyDescent="0.25">
      <c r="B432" s="11">
        <f t="shared" si="33"/>
        <v>425</v>
      </c>
      <c r="C432" s="10">
        <f t="shared" si="30"/>
        <v>-1073.979300367899</v>
      </c>
      <c r="D432" s="10">
        <f t="shared" si="31"/>
        <v>1015.6083509195247</v>
      </c>
      <c r="E432" s="10">
        <f t="shared" si="32"/>
        <v>58.370949448374304</v>
      </c>
      <c r="F432" s="10"/>
      <c r="G432" s="10">
        <f>SUM($E$8:E432)</f>
        <v>110306.47071932173</v>
      </c>
      <c r="H432" s="10">
        <f t="shared" si="34"/>
        <v>53880.876413883976</v>
      </c>
    </row>
    <row r="433" spans="2:8" x14ac:dyDescent="0.25">
      <c r="B433" s="11">
        <f t="shared" si="33"/>
        <v>426</v>
      </c>
      <c r="C433" s="10">
        <f t="shared" si="30"/>
        <v>-1073.979300367899</v>
      </c>
      <c r="D433" s="10">
        <f t="shared" si="31"/>
        <v>1016.7085932996875</v>
      </c>
      <c r="E433" s="10">
        <f t="shared" si="32"/>
        <v>57.270707068211486</v>
      </c>
      <c r="F433" s="10"/>
      <c r="G433" s="10">
        <f>SUM($E$8:E433)</f>
        <v>110363.74142638994</v>
      </c>
      <c r="H433" s="10">
        <f t="shared" si="34"/>
        <v>52865.268062964453</v>
      </c>
    </row>
    <row r="434" spans="2:8" x14ac:dyDescent="0.25">
      <c r="B434" s="11">
        <f t="shared" si="33"/>
        <v>427</v>
      </c>
      <c r="C434" s="10">
        <f t="shared" si="30"/>
        <v>-1073.979300367899</v>
      </c>
      <c r="D434" s="10">
        <f t="shared" si="31"/>
        <v>1017.8100276090955</v>
      </c>
      <c r="E434" s="10">
        <f t="shared" si="32"/>
        <v>56.169272758803494</v>
      </c>
      <c r="F434" s="10"/>
      <c r="G434" s="10">
        <f>SUM($E$8:E434)</f>
        <v>110419.91069914875</v>
      </c>
      <c r="H434" s="10">
        <f t="shared" si="34"/>
        <v>51848.559469664768</v>
      </c>
    </row>
    <row r="435" spans="2:8" x14ac:dyDescent="0.25">
      <c r="B435" s="11">
        <f t="shared" si="33"/>
        <v>428</v>
      </c>
      <c r="C435" s="10">
        <f t="shared" si="30"/>
        <v>-1073.979300367899</v>
      </c>
      <c r="D435" s="10">
        <f t="shared" si="31"/>
        <v>1018.9126551390053</v>
      </c>
      <c r="E435" s="10">
        <f t="shared" si="32"/>
        <v>55.066645228893641</v>
      </c>
      <c r="F435" s="10"/>
      <c r="G435" s="10">
        <f>SUM($E$8:E435)</f>
        <v>110474.97734437765</v>
      </c>
      <c r="H435" s="10">
        <f t="shared" si="34"/>
        <v>50830.749442055669</v>
      </c>
    </row>
    <row r="436" spans="2:8" x14ac:dyDescent="0.25">
      <c r="B436" s="11">
        <f t="shared" si="33"/>
        <v>429</v>
      </c>
      <c r="C436" s="10">
        <f t="shared" si="30"/>
        <v>-1073.979300367899</v>
      </c>
      <c r="D436" s="10">
        <f t="shared" si="31"/>
        <v>1020.0164771820725</v>
      </c>
      <c r="E436" s="10">
        <f t="shared" si="32"/>
        <v>53.96282318582638</v>
      </c>
      <c r="F436" s="10"/>
      <c r="G436" s="10">
        <f>SUM($E$8:E436)</f>
        <v>110528.94016756347</v>
      </c>
      <c r="H436" s="10">
        <f t="shared" si="34"/>
        <v>49811.836786916661</v>
      </c>
    </row>
    <row r="437" spans="2:8" x14ac:dyDescent="0.25">
      <c r="B437" s="11">
        <f t="shared" si="33"/>
        <v>430</v>
      </c>
      <c r="C437" s="10">
        <f t="shared" si="30"/>
        <v>-1073.979300367899</v>
      </c>
      <c r="D437" s="10">
        <f t="shared" si="31"/>
        <v>1021.1214950323532</v>
      </c>
      <c r="E437" s="10">
        <f t="shared" si="32"/>
        <v>52.857805335545805</v>
      </c>
      <c r="F437" s="10"/>
      <c r="G437" s="10">
        <f>SUM($E$8:E437)</f>
        <v>110581.79797289902</v>
      </c>
      <c r="H437" s="10">
        <f t="shared" si="34"/>
        <v>48791.82030973459</v>
      </c>
    </row>
    <row r="438" spans="2:8" x14ac:dyDescent="0.25">
      <c r="B438" s="11">
        <f t="shared" si="33"/>
        <v>431</v>
      </c>
      <c r="C438" s="10">
        <f t="shared" si="30"/>
        <v>-1073.979300367899</v>
      </c>
      <c r="D438" s="10">
        <f t="shared" si="31"/>
        <v>1022.227709985305</v>
      </c>
      <c r="E438" s="10">
        <f t="shared" si="32"/>
        <v>51.751590382594088</v>
      </c>
      <c r="F438" s="10"/>
      <c r="G438" s="10">
        <f>SUM($E$8:E438)</f>
        <v>110633.54956328162</v>
      </c>
      <c r="H438" s="10">
        <f t="shared" si="34"/>
        <v>47770.698814702235</v>
      </c>
    </row>
    <row r="439" spans="2:8" x14ac:dyDescent="0.25">
      <c r="B439" s="11">
        <f t="shared" si="33"/>
        <v>432</v>
      </c>
      <c r="C439" s="10">
        <f t="shared" si="30"/>
        <v>-1073.979300367899</v>
      </c>
      <c r="D439" s="10">
        <f t="shared" si="31"/>
        <v>1023.335123337789</v>
      </c>
      <c r="E439" s="10">
        <f t="shared" si="32"/>
        <v>50.644177030110008</v>
      </c>
      <c r="F439" s="10"/>
      <c r="G439" s="10">
        <f>SUM($E$8:E439)</f>
        <v>110684.19374031173</v>
      </c>
      <c r="H439" s="10">
        <f t="shared" si="34"/>
        <v>46748.471104716933</v>
      </c>
    </row>
    <row r="440" spans="2:8" x14ac:dyDescent="0.25">
      <c r="B440" s="11">
        <f t="shared" si="33"/>
        <v>433</v>
      </c>
      <c r="C440" s="10">
        <f t="shared" si="30"/>
        <v>-1073.979300367899</v>
      </c>
      <c r="D440" s="10">
        <f t="shared" si="31"/>
        <v>1024.4437363880716</v>
      </c>
      <c r="E440" s="10">
        <f t="shared" si="32"/>
        <v>49.535563979827401</v>
      </c>
      <c r="F440" s="10"/>
      <c r="G440" s="10">
        <f>SUM($E$8:E440)</f>
        <v>110733.72930429156</v>
      </c>
      <c r="H440" s="10">
        <f t="shared" si="34"/>
        <v>45725.135981379142</v>
      </c>
    </row>
    <row r="441" spans="2:8" x14ac:dyDescent="0.25">
      <c r="B441" s="11">
        <f t="shared" si="33"/>
        <v>434</v>
      </c>
      <c r="C441" s="10">
        <f t="shared" si="30"/>
        <v>-1073.979300367899</v>
      </c>
      <c r="D441" s="10">
        <f t="shared" si="31"/>
        <v>1025.5535504358254</v>
      </c>
      <c r="E441" s="10">
        <f t="shared" si="32"/>
        <v>48.425749932073657</v>
      </c>
      <c r="F441" s="10"/>
      <c r="G441" s="10">
        <f>SUM($E$8:E441)</f>
        <v>110782.15505422362</v>
      </c>
      <c r="H441" s="10">
        <f t="shared" si="34"/>
        <v>44700.692244991071</v>
      </c>
    </row>
    <row r="442" spans="2:8" x14ac:dyDescent="0.25">
      <c r="B442" s="11">
        <f t="shared" si="33"/>
        <v>435</v>
      </c>
      <c r="C442" s="10">
        <f t="shared" si="30"/>
        <v>-1073.979300367899</v>
      </c>
      <c r="D442" s="10">
        <f t="shared" si="31"/>
        <v>1026.6645667821308</v>
      </c>
      <c r="E442" s="10">
        <f t="shared" si="32"/>
        <v>47.314733585768181</v>
      </c>
      <c r="F442" s="10"/>
      <c r="G442" s="10">
        <f>SUM($E$8:E442)</f>
        <v>110829.46978780939</v>
      </c>
      <c r="H442" s="10">
        <f t="shared" si="34"/>
        <v>43675.138694555244</v>
      </c>
    </row>
    <row r="443" spans="2:8" x14ac:dyDescent="0.25">
      <c r="B443" s="11">
        <f t="shared" si="33"/>
        <v>436</v>
      </c>
      <c r="C443" s="10">
        <f t="shared" si="30"/>
        <v>-1073.979300367899</v>
      </c>
      <c r="D443" s="10">
        <f t="shared" si="31"/>
        <v>1027.7767867294781</v>
      </c>
      <c r="E443" s="10">
        <f t="shared" si="32"/>
        <v>46.202513638420875</v>
      </c>
      <c r="F443" s="10"/>
      <c r="G443" s="10">
        <f>SUM($E$8:E443)</f>
        <v>110875.6723014478</v>
      </c>
      <c r="H443" s="10">
        <f t="shared" si="34"/>
        <v>42648.474127773115</v>
      </c>
    </row>
    <row r="444" spans="2:8" x14ac:dyDescent="0.25">
      <c r="B444" s="11">
        <f t="shared" si="33"/>
        <v>437</v>
      </c>
      <c r="C444" s="10">
        <f t="shared" si="30"/>
        <v>-1073.979300367899</v>
      </c>
      <c r="D444" s="10">
        <f t="shared" si="31"/>
        <v>1028.8902115817684</v>
      </c>
      <c r="E444" s="10">
        <f t="shared" si="32"/>
        <v>45.08908878613061</v>
      </c>
      <c r="F444" s="10"/>
      <c r="G444" s="10">
        <f>SUM($E$8:E444)</f>
        <v>110920.76139023394</v>
      </c>
      <c r="H444" s="10">
        <f t="shared" si="34"/>
        <v>41620.69734104364</v>
      </c>
    </row>
    <row r="445" spans="2:8" x14ac:dyDescent="0.25">
      <c r="B445" s="11">
        <f t="shared" si="33"/>
        <v>438</v>
      </c>
      <c r="C445" s="10">
        <f t="shared" si="30"/>
        <v>-1073.979300367899</v>
      </c>
      <c r="D445" s="10">
        <f t="shared" si="31"/>
        <v>1030.0048426443152</v>
      </c>
      <c r="E445" s="10">
        <f t="shared" si="32"/>
        <v>43.97445772358369</v>
      </c>
      <c r="F445" s="10"/>
      <c r="G445" s="10">
        <f>SUM($E$8:E445)</f>
        <v>110964.73584795752</v>
      </c>
      <c r="H445" s="10">
        <f t="shared" si="34"/>
        <v>40591.807129461871</v>
      </c>
    </row>
    <row r="446" spans="2:8" x14ac:dyDescent="0.25">
      <c r="B446" s="11">
        <f t="shared" si="33"/>
        <v>439</v>
      </c>
      <c r="C446" s="10">
        <f t="shared" si="30"/>
        <v>-1073.979300367899</v>
      </c>
      <c r="D446" s="10">
        <f t="shared" si="31"/>
        <v>1031.1206812238465</v>
      </c>
      <c r="E446" s="10">
        <f t="shared" si="32"/>
        <v>42.858619144052348</v>
      </c>
      <c r="F446" s="10"/>
      <c r="G446" s="10">
        <f>SUM($E$8:E446)</f>
        <v>111007.59446710157</v>
      </c>
      <c r="H446" s="10">
        <f t="shared" si="34"/>
        <v>39561.802286817554</v>
      </c>
    </row>
    <row r="447" spans="2:8" x14ac:dyDescent="0.25">
      <c r="B447" s="11">
        <f t="shared" si="33"/>
        <v>440</v>
      </c>
      <c r="C447" s="10">
        <f t="shared" si="30"/>
        <v>-1073.979300367899</v>
      </c>
      <c r="D447" s="10">
        <f t="shared" si="31"/>
        <v>1032.2377286285059</v>
      </c>
      <c r="E447" s="10">
        <f t="shared" si="32"/>
        <v>41.74157173939318</v>
      </c>
      <c r="F447" s="10"/>
      <c r="G447" s="10">
        <f>SUM($E$8:E447)</f>
        <v>111049.33603884096</v>
      </c>
      <c r="H447" s="10">
        <f t="shared" si="34"/>
        <v>38530.681605593709</v>
      </c>
    </row>
    <row r="448" spans="2:8" x14ac:dyDescent="0.25">
      <c r="B448" s="11">
        <f t="shared" si="33"/>
        <v>441</v>
      </c>
      <c r="C448" s="10">
        <f t="shared" si="30"/>
        <v>-1073.979300367899</v>
      </c>
      <c r="D448" s="10">
        <f t="shared" si="31"/>
        <v>1033.3559861678534</v>
      </c>
      <c r="E448" s="10">
        <f t="shared" si="32"/>
        <v>40.623314200045634</v>
      </c>
      <c r="F448" s="10"/>
      <c r="G448" s="10">
        <f>SUM($E$8:E448)</f>
        <v>111089.95935304101</v>
      </c>
      <c r="H448" s="10">
        <f t="shared" si="34"/>
        <v>37498.443876965204</v>
      </c>
    </row>
    <row r="449" spans="2:8" x14ac:dyDescent="0.25">
      <c r="B449" s="11">
        <f t="shared" si="33"/>
        <v>442</v>
      </c>
      <c r="C449" s="10">
        <f t="shared" si="30"/>
        <v>-1073.979300367899</v>
      </c>
      <c r="D449" s="10">
        <f t="shared" si="31"/>
        <v>1034.4754551528686</v>
      </c>
      <c r="E449" s="10">
        <f t="shared" si="32"/>
        <v>39.503845215030466</v>
      </c>
      <c r="F449" s="10"/>
      <c r="G449" s="10">
        <f>SUM($E$8:E449)</f>
        <v>111129.46319825604</v>
      </c>
      <c r="H449" s="10">
        <f t="shared" si="34"/>
        <v>36465.087890797353</v>
      </c>
    </row>
    <row r="450" spans="2:8" x14ac:dyDescent="0.25">
      <c r="B450" s="11">
        <f t="shared" si="33"/>
        <v>443</v>
      </c>
      <c r="C450" s="10">
        <f t="shared" si="30"/>
        <v>-1073.979300367899</v>
      </c>
      <c r="D450" s="10">
        <f t="shared" si="31"/>
        <v>1035.5961368959508</v>
      </c>
      <c r="E450" s="10">
        <f t="shared" si="32"/>
        <v>38.383163471948194</v>
      </c>
      <c r="F450" s="10"/>
      <c r="G450" s="10">
        <f>SUM($E$8:E450)</f>
        <v>111167.84636172799</v>
      </c>
      <c r="H450" s="10">
        <f t="shared" si="34"/>
        <v>35430.612435644485</v>
      </c>
    </row>
    <row r="451" spans="2:8" x14ac:dyDescent="0.25">
      <c r="B451" s="11">
        <f t="shared" si="33"/>
        <v>444</v>
      </c>
      <c r="C451" s="10">
        <f t="shared" si="30"/>
        <v>-1073.979300367899</v>
      </c>
      <c r="D451" s="10">
        <f t="shared" si="31"/>
        <v>1036.7180327109213</v>
      </c>
      <c r="E451" s="10">
        <f t="shared" si="32"/>
        <v>37.261267656977573</v>
      </c>
      <c r="F451" s="10"/>
      <c r="G451" s="10">
        <f>SUM($E$8:E451)</f>
        <v>111205.10762938498</v>
      </c>
      <c r="H451" s="10">
        <f t="shared" si="34"/>
        <v>34395.016298748531</v>
      </c>
    </row>
    <row r="452" spans="2:8" x14ac:dyDescent="0.25">
      <c r="B452" s="11">
        <f t="shared" si="33"/>
        <v>445</v>
      </c>
      <c r="C452" s="10">
        <f t="shared" si="30"/>
        <v>-1073.979300367899</v>
      </c>
      <c r="D452" s="10">
        <f t="shared" si="31"/>
        <v>1037.841143913025</v>
      </c>
      <c r="E452" s="10">
        <f t="shared" si="32"/>
        <v>36.138156454874071</v>
      </c>
      <c r="F452" s="10"/>
      <c r="G452" s="10">
        <f>SUM($E$8:E452)</f>
        <v>111241.24578583986</v>
      </c>
      <c r="H452" s="10">
        <f t="shared" si="34"/>
        <v>33358.298266037607</v>
      </c>
    </row>
    <row r="453" spans="2:8" x14ac:dyDescent="0.25">
      <c r="B453" s="11">
        <f t="shared" si="33"/>
        <v>446</v>
      </c>
      <c r="C453" s="10">
        <f t="shared" si="30"/>
        <v>-1073.979300367899</v>
      </c>
      <c r="D453" s="10">
        <f t="shared" si="31"/>
        <v>1038.9654718189306</v>
      </c>
      <c r="E453" s="10">
        <f t="shared" si="32"/>
        <v>35.013828548968299</v>
      </c>
      <c r="F453" s="10"/>
      <c r="G453" s="10">
        <f>SUM($E$8:E453)</f>
        <v>111276.25961438882</v>
      </c>
      <c r="H453" s="10">
        <f t="shared" si="34"/>
        <v>32320.457122124582</v>
      </c>
    </row>
    <row r="454" spans="2:8" x14ac:dyDescent="0.25">
      <c r="B454" s="11">
        <f t="shared" si="33"/>
        <v>447</v>
      </c>
      <c r="C454" s="10">
        <f t="shared" si="30"/>
        <v>-1073.979300367899</v>
      </c>
      <c r="D454" s="10">
        <f t="shared" si="31"/>
        <v>1040.0910177467345</v>
      </c>
      <c r="E454" s="10">
        <f t="shared" si="32"/>
        <v>33.888282621164457</v>
      </c>
      <c r="F454" s="10"/>
      <c r="G454" s="10">
        <f>SUM($E$8:E454)</f>
        <v>111310.14789700999</v>
      </c>
      <c r="H454" s="10">
        <f t="shared" si="34"/>
        <v>31281.491650305652</v>
      </c>
    </row>
    <row r="455" spans="2:8" x14ac:dyDescent="0.25">
      <c r="B455" s="11">
        <f t="shared" si="33"/>
        <v>448</v>
      </c>
      <c r="C455" s="10">
        <f t="shared" si="30"/>
        <v>-1073.979300367899</v>
      </c>
      <c r="D455" s="10">
        <f t="shared" si="31"/>
        <v>1041.2177830159601</v>
      </c>
      <c r="E455" s="10">
        <f t="shared" si="32"/>
        <v>32.761517351938828</v>
      </c>
      <c r="F455" s="10"/>
      <c r="G455" s="10">
        <f>SUM($E$8:E455)</f>
        <v>111342.90941436193</v>
      </c>
      <c r="H455" s="10">
        <f t="shared" si="34"/>
        <v>30241.400632558918</v>
      </c>
    </row>
    <row r="456" spans="2:8" x14ac:dyDescent="0.25">
      <c r="B456" s="11">
        <f t="shared" si="33"/>
        <v>449</v>
      </c>
      <c r="C456" s="10">
        <f t="shared" ref="C456:C487" si="35">IF(B456&lt;&gt;"",PMT($D$3,$D$4,$D$2)/12,"")</f>
        <v>-1073.979300367899</v>
      </c>
      <c r="D456" s="10">
        <f t="shared" ref="D456:D487" si="36">IF($D$5&lt;H456,-C456-E456,H456)</f>
        <v>1042.3457689475608</v>
      </c>
      <c r="E456" s="10">
        <f t="shared" ref="E456:E487" si="37">($D$3/12)*H456</f>
        <v>31.633531420338205</v>
      </c>
      <c r="F456" s="10"/>
      <c r="G456" s="10">
        <f>SUM($E$8:E456)</f>
        <v>111374.54294578226</v>
      </c>
      <c r="H456" s="10">
        <f t="shared" si="34"/>
        <v>29200.182849542958</v>
      </c>
    </row>
    <row r="457" spans="2:8" x14ac:dyDescent="0.25">
      <c r="B457" s="11">
        <f t="shared" ref="B457:B520" si="38">IF(B456&gt;=($D$4*12),"",B456+1)</f>
        <v>450</v>
      </c>
      <c r="C457" s="10">
        <f t="shared" si="35"/>
        <v>-1073.979300367899</v>
      </c>
      <c r="D457" s="10">
        <f t="shared" si="36"/>
        <v>1043.4749768639206</v>
      </c>
      <c r="E457" s="10">
        <f t="shared" si="37"/>
        <v>30.504323503978345</v>
      </c>
      <c r="F457" s="10"/>
      <c r="G457" s="10">
        <f>SUM($E$8:E457)</f>
        <v>111405.04726928624</v>
      </c>
      <c r="H457" s="10">
        <f t="shared" si="34"/>
        <v>28157.837080595396</v>
      </c>
    </row>
    <row r="458" spans="2:8" x14ac:dyDescent="0.25">
      <c r="B458" s="11">
        <f t="shared" si="38"/>
        <v>451</v>
      </c>
      <c r="C458" s="10">
        <f t="shared" si="35"/>
        <v>-1073.979300367899</v>
      </c>
      <c r="D458" s="10">
        <f t="shared" si="36"/>
        <v>1044.6054080888566</v>
      </c>
      <c r="E458" s="10">
        <f t="shared" si="37"/>
        <v>29.373892279042433</v>
      </c>
      <c r="F458" s="10"/>
      <c r="G458" s="10">
        <f>SUM($E$8:E458)</f>
        <v>111434.42116156527</v>
      </c>
      <c r="H458" s="10">
        <f t="shared" ref="H458:H487" si="39">H457-D457-F457</f>
        <v>27114.362103731477</v>
      </c>
    </row>
    <row r="459" spans="2:8" x14ac:dyDescent="0.25">
      <c r="B459" s="11">
        <f t="shared" si="38"/>
        <v>452</v>
      </c>
      <c r="C459" s="10">
        <f t="shared" si="35"/>
        <v>-1073.979300367899</v>
      </c>
      <c r="D459" s="10">
        <f t="shared" si="36"/>
        <v>1045.7370639476194</v>
      </c>
      <c r="E459" s="10">
        <f t="shared" si="37"/>
        <v>28.242236420279504</v>
      </c>
      <c r="F459" s="10"/>
      <c r="G459" s="10">
        <f>SUM($E$8:E459)</f>
        <v>111462.66339798555</v>
      </c>
      <c r="H459" s="10">
        <f t="shared" si="39"/>
        <v>26069.75669564262</v>
      </c>
    </row>
    <row r="460" spans="2:8" x14ac:dyDescent="0.25">
      <c r="B460" s="11">
        <f t="shared" si="38"/>
        <v>453</v>
      </c>
      <c r="C460" s="10">
        <f t="shared" si="35"/>
        <v>-1073.979300367899</v>
      </c>
      <c r="D460" s="10">
        <f t="shared" si="36"/>
        <v>1046.8699457668961</v>
      </c>
      <c r="E460" s="10">
        <f t="shared" si="37"/>
        <v>27.109354601002916</v>
      </c>
      <c r="F460" s="10"/>
      <c r="G460" s="10">
        <f>SUM($E$8:E460)</f>
        <v>111489.77275258656</v>
      </c>
      <c r="H460" s="10">
        <f t="shared" si="39"/>
        <v>25024.019631695002</v>
      </c>
    </row>
    <row r="461" spans="2:8" x14ac:dyDescent="0.25">
      <c r="B461" s="11">
        <f t="shared" si="38"/>
        <v>454</v>
      </c>
      <c r="C461" s="10">
        <f t="shared" si="35"/>
        <v>-1073.979300367899</v>
      </c>
      <c r="D461" s="10">
        <f t="shared" si="36"/>
        <v>1048.0040548748102</v>
      </c>
      <c r="E461" s="10">
        <f t="shared" si="37"/>
        <v>25.975245493088782</v>
      </c>
      <c r="F461" s="10"/>
      <c r="G461" s="10">
        <f>SUM($E$8:E461)</f>
        <v>111515.74799807965</v>
      </c>
      <c r="H461" s="10">
        <f t="shared" si="39"/>
        <v>23977.149685928107</v>
      </c>
    </row>
    <row r="462" spans="2:8" x14ac:dyDescent="0.25">
      <c r="B462" s="11">
        <f t="shared" si="38"/>
        <v>455</v>
      </c>
      <c r="C462" s="10">
        <f t="shared" si="35"/>
        <v>-1073.979300367899</v>
      </c>
      <c r="D462" s="10">
        <f t="shared" si="36"/>
        <v>1049.1393926009246</v>
      </c>
      <c r="E462" s="10">
        <f t="shared" si="37"/>
        <v>24.839907766974402</v>
      </c>
      <c r="F462" s="10"/>
      <c r="G462" s="10">
        <f>SUM($E$8:E462)</f>
        <v>111540.58790584662</v>
      </c>
      <c r="H462" s="10">
        <f t="shared" si="39"/>
        <v>22929.145631053296</v>
      </c>
    </row>
    <row r="463" spans="2:8" x14ac:dyDescent="0.25">
      <c r="B463" s="11">
        <f t="shared" si="38"/>
        <v>456</v>
      </c>
      <c r="C463" s="10">
        <f t="shared" si="35"/>
        <v>-1073.979300367899</v>
      </c>
      <c r="D463" s="10">
        <f t="shared" si="36"/>
        <v>1050.2759602762424</v>
      </c>
      <c r="E463" s="10">
        <f t="shared" si="37"/>
        <v>23.703340091656735</v>
      </c>
      <c r="F463" s="10"/>
      <c r="G463" s="10">
        <f>SUM($E$8:E463)</f>
        <v>111564.29124593828</v>
      </c>
      <c r="H463" s="10">
        <f t="shared" si="39"/>
        <v>21880.00623845237</v>
      </c>
    </row>
    <row r="464" spans="2:8" x14ac:dyDescent="0.25">
      <c r="B464" s="11">
        <f t="shared" si="38"/>
        <v>457</v>
      </c>
      <c r="C464" s="10">
        <f t="shared" si="35"/>
        <v>-1073.979300367899</v>
      </c>
      <c r="D464" s="10">
        <f t="shared" si="36"/>
        <v>1051.4137592332081</v>
      </c>
      <c r="E464" s="10">
        <f t="shared" si="37"/>
        <v>22.565541134690804</v>
      </c>
      <c r="F464" s="10"/>
      <c r="G464" s="10">
        <f>SUM($E$8:E464)</f>
        <v>111586.85678707297</v>
      </c>
      <c r="H464" s="10">
        <f t="shared" si="39"/>
        <v>20829.730278176128</v>
      </c>
    </row>
    <row r="465" spans="2:8" x14ac:dyDescent="0.25">
      <c r="B465" s="11">
        <f t="shared" si="38"/>
        <v>458</v>
      </c>
      <c r="C465" s="10">
        <f t="shared" si="35"/>
        <v>-1073.979300367899</v>
      </c>
      <c r="D465" s="10">
        <f t="shared" si="36"/>
        <v>1052.5527908057109</v>
      </c>
      <c r="E465" s="10">
        <f t="shared" si="37"/>
        <v>21.426509562188162</v>
      </c>
      <c r="F465" s="10"/>
      <c r="G465" s="10">
        <f>SUM($E$8:E465)</f>
        <v>111608.28329663516</v>
      </c>
      <c r="H465" s="10">
        <f t="shared" si="39"/>
        <v>19778.31651894292</v>
      </c>
    </row>
    <row r="466" spans="2:8" x14ac:dyDescent="0.25">
      <c r="B466" s="11">
        <f t="shared" si="38"/>
        <v>459</v>
      </c>
      <c r="C466" s="10">
        <f t="shared" si="35"/>
        <v>-1073.979300367899</v>
      </c>
      <c r="D466" s="10">
        <f t="shared" si="36"/>
        <v>1053.6930563290837</v>
      </c>
      <c r="E466" s="10">
        <f t="shared" si="37"/>
        <v>20.286244038815308</v>
      </c>
      <c r="F466" s="10"/>
      <c r="G466" s="10">
        <f>SUM($E$8:E466)</f>
        <v>111628.56954067397</v>
      </c>
      <c r="H466" s="10">
        <f t="shared" si="39"/>
        <v>18725.763728137208</v>
      </c>
    </row>
    <row r="467" spans="2:8" x14ac:dyDescent="0.25">
      <c r="B467" s="11">
        <f t="shared" si="38"/>
        <v>460</v>
      </c>
      <c r="C467" s="10">
        <f t="shared" si="35"/>
        <v>-1073.979300367899</v>
      </c>
      <c r="D467" s="10">
        <f t="shared" si="36"/>
        <v>1054.8345571401069</v>
      </c>
      <c r="E467" s="10">
        <f t="shared" si="37"/>
        <v>19.144743227792134</v>
      </c>
      <c r="F467" s="10"/>
      <c r="G467" s="10">
        <f>SUM($E$8:E467)</f>
        <v>111647.71428390176</v>
      </c>
      <c r="H467" s="10">
        <f t="shared" si="39"/>
        <v>17672.070671808124</v>
      </c>
    </row>
    <row r="468" spans="2:8" x14ac:dyDescent="0.25">
      <c r="B468" s="11">
        <f t="shared" si="38"/>
        <v>461</v>
      </c>
      <c r="C468" s="10">
        <f t="shared" si="35"/>
        <v>-1073.979300367899</v>
      </c>
      <c r="D468" s="10">
        <f t="shared" si="36"/>
        <v>1055.9772945770087</v>
      </c>
      <c r="E468" s="10">
        <f t="shared" si="37"/>
        <v>18.002005790890351</v>
      </c>
      <c r="F468" s="10"/>
      <c r="G468" s="10">
        <f>SUM($E$8:E468)</f>
        <v>111665.71628969265</v>
      </c>
      <c r="H468" s="10">
        <f t="shared" si="39"/>
        <v>16617.236114668016</v>
      </c>
    </row>
    <row r="469" spans="2:8" x14ac:dyDescent="0.25">
      <c r="B469" s="11">
        <f t="shared" si="38"/>
        <v>462</v>
      </c>
      <c r="C469" s="10">
        <f t="shared" si="35"/>
        <v>-1073.979300367899</v>
      </c>
      <c r="D469" s="10">
        <f t="shared" si="36"/>
        <v>1057.1212699794671</v>
      </c>
      <c r="E469" s="10">
        <f t="shared" si="37"/>
        <v>16.858030388431924</v>
      </c>
      <c r="F469" s="10"/>
      <c r="G469" s="10">
        <f>SUM($E$8:E469)</f>
        <v>111682.57432008108</v>
      </c>
      <c r="H469" s="10">
        <f t="shared" si="39"/>
        <v>15561.258820091007</v>
      </c>
    </row>
    <row r="470" spans="2:8" x14ac:dyDescent="0.25">
      <c r="B470" s="11">
        <f t="shared" si="38"/>
        <v>463</v>
      </c>
      <c r="C470" s="10">
        <f t="shared" si="35"/>
        <v>-1073.979300367899</v>
      </c>
      <c r="D470" s="10">
        <f t="shared" si="36"/>
        <v>1058.2664846886114</v>
      </c>
      <c r="E470" s="10">
        <f t="shared" si="37"/>
        <v>15.7128156792875</v>
      </c>
      <c r="F470" s="10"/>
      <c r="G470" s="10">
        <f>SUM($E$8:E470)</f>
        <v>111698.28713576037</v>
      </c>
      <c r="H470" s="10">
        <f t="shared" si="39"/>
        <v>14504.13755011154</v>
      </c>
    </row>
    <row r="471" spans="2:8" x14ac:dyDescent="0.25">
      <c r="B471" s="11">
        <f t="shared" si="38"/>
        <v>464</v>
      </c>
      <c r="C471" s="10">
        <f t="shared" si="35"/>
        <v>-1073.979300367899</v>
      </c>
      <c r="D471" s="10">
        <f t="shared" si="36"/>
        <v>1059.4129400470242</v>
      </c>
      <c r="E471" s="10">
        <f t="shared" si="37"/>
        <v>14.566360320874839</v>
      </c>
      <c r="F471" s="10"/>
      <c r="G471" s="10">
        <f>SUM($E$8:E471)</f>
        <v>111712.85349608125</v>
      </c>
      <c r="H471" s="10">
        <f t="shared" si="39"/>
        <v>13445.871065422929</v>
      </c>
    </row>
    <row r="472" spans="2:8" x14ac:dyDescent="0.25">
      <c r="B472" s="11">
        <f t="shared" si="38"/>
        <v>465</v>
      </c>
      <c r="C472" s="10">
        <f t="shared" si="35"/>
        <v>-1073.979300367899</v>
      </c>
      <c r="D472" s="10">
        <f t="shared" si="36"/>
        <v>1060.5606373987418</v>
      </c>
      <c r="E472" s="10">
        <f t="shared" si="37"/>
        <v>13.418662969157229</v>
      </c>
      <c r="F472" s="10"/>
      <c r="G472" s="10">
        <f>SUM($E$8:E472)</f>
        <v>111726.27215905041</v>
      </c>
      <c r="H472" s="10">
        <f t="shared" si="39"/>
        <v>12386.458125375904</v>
      </c>
    </row>
    <row r="473" spans="2:8" x14ac:dyDescent="0.25">
      <c r="B473" s="11">
        <f t="shared" si="38"/>
        <v>466</v>
      </c>
      <c r="C473" s="10">
        <f t="shared" si="35"/>
        <v>-1073.979300367899</v>
      </c>
      <c r="D473" s="10">
        <f t="shared" si="36"/>
        <v>1061.7095780892571</v>
      </c>
      <c r="E473" s="10">
        <f t="shared" si="37"/>
        <v>12.269722278641925</v>
      </c>
      <c r="F473" s="10"/>
      <c r="G473" s="10">
        <f>SUM($E$8:E473)</f>
        <v>111738.54188132905</v>
      </c>
      <c r="H473" s="10">
        <f t="shared" si="39"/>
        <v>11325.897487977163</v>
      </c>
    </row>
    <row r="474" spans="2:8" x14ac:dyDescent="0.25">
      <c r="B474" s="11">
        <f t="shared" si="38"/>
        <v>467</v>
      </c>
      <c r="C474" s="10">
        <f t="shared" si="35"/>
        <v>-1073.979300367899</v>
      </c>
      <c r="D474" s="10">
        <f t="shared" si="36"/>
        <v>1062.8597634655205</v>
      </c>
      <c r="E474" s="10">
        <f t="shared" si="37"/>
        <v>11.119536902378563</v>
      </c>
      <c r="F474" s="10"/>
      <c r="G474" s="10">
        <f>SUM($E$8:E474)</f>
        <v>111749.66141823142</v>
      </c>
      <c r="H474" s="10">
        <f t="shared" si="39"/>
        <v>10264.187909887905</v>
      </c>
    </row>
    <row r="475" spans="2:8" x14ac:dyDescent="0.25">
      <c r="B475" s="11">
        <f t="shared" si="38"/>
        <v>468</v>
      </c>
      <c r="C475" s="10">
        <f t="shared" si="35"/>
        <v>-1073.979300367899</v>
      </c>
      <c r="D475" s="10">
        <f t="shared" si="36"/>
        <v>1064.0111948759413</v>
      </c>
      <c r="E475" s="10">
        <f t="shared" si="37"/>
        <v>9.9681054919575836</v>
      </c>
      <c r="F475" s="10"/>
      <c r="G475" s="10">
        <f>SUM($E$8:E475)</f>
        <v>111759.62952372339</v>
      </c>
      <c r="H475" s="10">
        <f t="shared" si="39"/>
        <v>9201.3281464223855</v>
      </c>
    </row>
    <row r="476" spans="2:8" x14ac:dyDescent="0.25">
      <c r="B476" s="11">
        <f t="shared" si="38"/>
        <v>469</v>
      </c>
      <c r="C476" s="10">
        <f t="shared" si="35"/>
        <v>-1073.979300367899</v>
      </c>
      <c r="D476" s="10">
        <f t="shared" si="36"/>
        <v>1065.1638736703903</v>
      </c>
      <c r="E476" s="10">
        <f t="shared" si="37"/>
        <v>8.8154266975086468</v>
      </c>
      <c r="F476" s="10"/>
      <c r="G476" s="10">
        <f>SUM($E$8:E476)</f>
        <v>111768.44495042089</v>
      </c>
      <c r="H476" s="10">
        <f t="shared" si="39"/>
        <v>8137.3169515464442</v>
      </c>
    </row>
    <row r="477" spans="2:8" x14ac:dyDescent="0.25">
      <c r="B477" s="11">
        <f t="shared" si="38"/>
        <v>470</v>
      </c>
      <c r="C477" s="10">
        <f t="shared" si="35"/>
        <v>-1073.979300367899</v>
      </c>
      <c r="D477" s="10">
        <f t="shared" si="36"/>
        <v>1066.3178012001999</v>
      </c>
      <c r="E477" s="10">
        <f t="shared" si="37"/>
        <v>7.6614991676990574</v>
      </c>
      <c r="F477" s="10"/>
      <c r="G477" s="10">
        <f>SUM($E$8:E477)</f>
        <v>111776.10644958859</v>
      </c>
      <c r="H477" s="10">
        <f t="shared" si="39"/>
        <v>7072.1530778760534</v>
      </c>
    </row>
    <row r="478" spans="2:8" x14ac:dyDescent="0.25">
      <c r="B478" s="11">
        <f t="shared" si="38"/>
        <v>471</v>
      </c>
      <c r="C478" s="10">
        <f t="shared" si="35"/>
        <v>-1073.979300367899</v>
      </c>
      <c r="D478" s="10">
        <f t="shared" si="36"/>
        <v>1067.4729788181669</v>
      </c>
      <c r="E478" s="10">
        <f t="shared" si="37"/>
        <v>6.5063215497321742</v>
      </c>
      <c r="F478" s="10"/>
      <c r="G478" s="10">
        <f>SUM($E$8:E478)</f>
        <v>111782.61277113833</v>
      </c>
      <c r="H478" s="10">
        <f t="shared" si="39"/>
        <v>6005.8352766758535</v>
      </c>
    </row>
    <row r="479" spans="2:8" x14ac:dyDescent="0.25">
      <c r="B479" s="11">
        <f t="shared" si="38"/>
        <v>472</v>
      </c>
      <c r="C479" s="10">
        <f t="shared" si="35"/>
        <v>-1073.979300367899</v>
      </c>
      <c r="D479" s="10">
        <f t="shared" si="36"/>
        <v>1068.6294078785531</v>
      </c>
      <c r="E479" s="10">
        <f t="shared" si="37"/>
        <v>5.3498924893458275</v>
      </c>
      <c r="F479" s="10"/>
      <c r="G479" s="10">
        <f>SUM($E$8:E479)</f>
        <v>111787.96266362768</v>
      </c>
      <c r="H479" s="10">
        <f t="shared" si="39"/>
        <v>4938.3622978576868</v>
      </c>
    </row>
    <row r="480" spans="2:8" x14ac:dyDescent="0.25">
      <c r="B480" s="11">
        <f t="shared" si="38"/>
        <v>473</v>
      </c>
      <c r="C480" s="10">
        <f t="shared" si="35"/>
        <v>-1073.979300367899</v>
      </c>
      <c r="D480" s="10">
        <f t="shared" si="36"/>
        <v>1069.7870897370883</v>
      </c>
      <c r="E480" s="10">
        <f t="shared" si="37"/>
        <v>4.1922106308107283</v>
      </c>
      <c r="F480" s="10"/>
      <c r="G480" s="10">
        <f>SUM($E$8:E480)</f>
        <v>111792.15487425849</v>
      </c>
      <c r="H480" s="10">
        <f t="shared" si="39"/>
        <v>3869.7328899791337</v>
      </c>
    </row>
    <row r="481" spans="2:8" x14ac:dyDescent="0.25">
      <c r="B481" s="11">
        <f t="shared" si="38"/>
        <v>474</v>
      </c>
      <c r="C481" s="10">
        <f t="shared" si="35"/>
        <v>-1073.979300367899</v>
      </c>
      <c r="D481" s="10">
        <f t="shared" si="36"/>
        <v>1070.9460257509702</v>
      </c>
      <c r="E481" s="10">
        <f t="shared" si="37"/>
        <v>3.0332746169288822</v>
      </c>
      <c r="F481" s="10"/>
      <c r="G481" s="10">
        <f>SUM($E$8:E481)</f>
        <v>111795.18814887542</v>
      </c>
      <c r="H481" s="10">
        <f t="shared" si="39"/>
        <v>2799.9458002420452</v>
      </c>
    </row>
    <row r="482" spans="2:8" x14ac:dyDescent="0.25">
      <c r="B482" s="11">
        <f t="shared" si="38"/>
        <v>475</v>
      </c>
      <c r="C482" s="10">
        <f t="shared" si="35"/>
        <v>-1073.979300367899</v>
      </c>
      <c r="D482" s="10">
        <f t="shared" si="36"/>
        <v>1072.106217278867</v>
      </c>
      <c r="E482" s="10">
        <f t="shared" si="37"/>
        <v>1.8730830890319978</v>
      </c>
      <c r="F482" s="10"/>
      <c r="G482" s="10">
        <f>SUM($E$8:E482)</f>
        <v>111797.06123196444</v>
      </c>
      <c r="H482" s="10">
        <f t="shared" si="39"/>
        <v>1728.999774491075</v>
      </c>
    </row>
    <row r="483" spans="2:8" x14ac:dyDescent="0.25">
      <c r="B483" s="11">
        <f t="shared" si="38"/>
        <v>476</v>
      </c>
      <c r="C483" s="10">
        <f t="shared" si="35"/>
        <v>-1073.979300367899</v>
      </c>
      <c r="D483" s="10">
        <f t="shared" si="36"/>
        <v>656.89355721220795</v>
      </c>
      <c r="E483" s="10">
        <f t="shared" si="37"/>
        <v>0.71163468697989196</v>
      </c>
      <c r="F483" s="10"/>
      <c r="G483" s="10">
        <f>SUM($E$8:E483)</f>
        <v>111797.77286665142</v>
      </c>
      <c r="H483" s="10">
        <f t="shared" si="39"/>
        <v>656.89355721220795</v>
      </c>
    </row>
    <row r="484" spans="2:8" x14ac:dyDescent="0.25">
      <c r="B484" s="11">
        <f t="shared" si="38"/>
        <v>477</v>
      </c>
      <c r="C484" s="10">
        <f t="shared" si="35"/>
        <v>-1073.979300367899</v>
      </c>
      <c r="D484" s="10">
        <f t="shared" si="36"/>
        <v>0</v>
      </c>
      <c r="E484" s="10">
        <f t="shared" si="37"/>
        <v>0</v>
      </c>
      <c r="F484" s="10"/>
      <c r="G484" s="10">
        <f>SUM($E$8:E484)</f>
        <v>111797.77286665142</v>
      </c>
      <c r="H484" s="10">
        <f t="shared" si="39"/>
        <v>0</v>
      </c>
    </row>
    <row r="485" spans="2:8" x14ac:dyDescent="0.25">
      <c r="B485" s="11">
        <f t="shared" si="38"/>
        <v>478</v>
      </c>
      <c r="C485" s="10">
        <f t="shared" si="35"/>
        <v>-1073.979300367899</v>
      </c>
      <c r="D485" s="10">
        <f t="shared" si="36"/>
        <v>0</v>
      </c>
      <c r="E485" s="10">
        <f t="shared" si="37"/>
        <v>0</v>
      </c>
      <c r="F485" s="10"/>
      <c r="G485" s="10">
        <f>SUM($E$8:E485)</f>
        <v>111797.77286665142</v>
      </c>
      <c r="H485" s="10">
        <f t="shared" si="39"/>
        <v>0</v>
      </c>
    </row>
    <row r="486" spans="2:8" x14ac:dyDescent="0.25">
      <c r="B486" s="11">
        <f t="shared" si="38"/>
        <v>479</v>
      </c>
      <c r="C486" s="10">
        <f t="shared" si="35"/>
        <v>-1073.979300367899</v>
      </c>
      <c r="D486" s="10">
        <f t="shared" si="36"/>
        <v>0</v>
      </c>
      <c r="E486" s="10">
        <f t="shared" si="37"/>
        <v>0</v>
      </c>
      <c r="F486" s="10"/>
      <c r="G486" s="10">
        <f>SUM($E$8:E486)</f>
        <v>111797.77286665142</v>
      </c>
      <c r="H486" s="10">
        <f t="shared" si="39"/>
        <v>0</v>
      </c>
    </row>
    <row r="487" spans="2:8" x14ac:dyDescent="0.25">
      <c r="B487" s="11">
        <f t="shared" si="38"/>
        <v>480</v>
      </c>
      <c r="C487" s="10">
        <f t="shared" si="35"/>
        <v>-1073.979300367899</v>
      </c>
      <c r="D487" s="10">
        <f t="shared" si="36"/>
        <v>0</v>
      </c>
      <c r="E487" s="10">
        <f t="shared" si="37"/>
        <v>0</v>
      </c>
      <c r="F487" s="10"/>
      <c r="G487" s="10">
        <f>SUM($E$8:E487)</f>
        <v>111797.77286665142</v>
      </c>
      <c r="H487" s="10">
        <f t="shared" si="39"/>
        <v>0</v>
      </c>
    </row>
    <row r="488" spans="2:8" x14ac:dyDescent="0.25">
      <c r="B488" s="11" t="str">
        <f t="shared" si="38"/>
        <v/>
      </c>
      <c r="C488" s="10"/>
      <c r="D488" s="12">
        <f>SUM(D8:D487)</f>
        <v>398999.99999999977</v>
      </c>
      <c r="G488" s="10">
        <f>SUM($E$8:E488)</f>
        <v>111797.77286665142</v>
      </c>
    </row>
    <row r="489" spans="2:8" x14ac:dyDescent="0.25">
      <c r="B489" s="11" t="str">
        <f t="shared" si="38"/>
        <v/>
      </c>
      <c r="G489" s="10">
        <f>SUM($E$8:E489)</f>
        <v>111797.77286665142</v>
      </c>
    </row>
    <row r="490" spans="2:8" x14ac:dyDescent="0.25">
      <c r="B490" s="11" t="str">
        <f t="shared" si="38"/>
        <v/>
      </c>
      <c r="G490" s="10">
        <f>SUM($E$8:E490)</f>
        <v>111797.77286665142</v>
      </c>
    </row>
    <row r="491" spans="2:8" x14ac:dyDescent="0.25">
      <c r="B491" s="11" t="str">
        <f t="shared" si="38"/>
        <v/>
      </c>
      <c r="G491" s="10">
        <f>SUM($E$8:E491)</f>
        <v>111797.77286665142</v>
      </c>
    </row>
    <row r="492" spans="2:8" x14ac:dyDescent="0.25">
      <c r="B492" s="11" t="str">
        <f t="shared" si="38"/>
        <v/>
      </c>
      <c r="G492" s="10">
        <f>SUM($E$8:E492)</f>
        <v>111797.77286665142</v>
      </c>
    </row>
    <row r="493" spans="2:8" x14ac:dyDescent="0.25">
      <c r="B493" s="11" t="str">
        <f t="shared" si="38"/>
        <v/>
      </c>
      <c r="G493" s="10">
        <f>SUM($E$8:E493)</f>
        <v>111797.77286665142</v>
      </c>
    </row>
    <row r="494" spans="2:8" x14ac:dyDescent="0.25">
      <c r="B494" s="11" t="str">
        <f t="shared" si="38"/>
        <v/>
      </c>
      <c r="G494" s="10">
        <f>SUM($E$8:E494)</f>
        <v>111797.77286665142</v>
      </c>
    </row>
    <row r="495" spans="2:8" x14ac:dyDescent="0.25">
      <c r="B495" s="11" t="str">
        <f t="shared" si="38"/>
        <v/>
      </c>
      <c r="G495" s="10">
        <f>SUM($E$8:E495)</f>
        <v>111797.77286665142</v>
      </c>
    </row>
    <row r="496" spans="2:8" x14ac:dyDescent="0.25">
      <c r="B496" s="11" t="str">
        <f t="shared" si="38"/>
        <v/>
      </c>
      <c r="G496" s="10">
        <f>SUM($E$8:E496)</f>
        <v>111797.77286665142</v>
      </c>
    </row>
    <row r="497" spans="2:7" x14ac:dyDescent="0.25">
      <c r="B497" s="11" t="str">
        <f t="shared" si="38"/>
        <v/>
      </c>
      <c r="G497" s="10">
        <f>SUM($E$8:E497)</f>
        <v>111797.77286665142</v>
      </c>
    </row>
    <row r="498" spans="2:7" x14ac:dyDescent="0.25">
      <c r="B498" s="11" t="str">
        <f t="shared" si="38"/>
        <v/>
      </c>
      <c r="G498" s="10">
        <f>SUM($E$8:E498)</f>
        <v>111797.77286665142</v>
      </c>
    </row>
    <row r="499" spans="2:7" x14ac:dyDescent="0.25">
      <c r="B499" s="11" t="str">
        <f t="shared" si="38"/>
        <v/>
      </c>
      <c r="G499" s="10">
        <f>SUM($E$8:E499)</f>
        <v>111797.77286665142</v>
      </c>
    </row>
    <row r="500" spans="2:7" x14ac:dyDescent="0.25">
      <c r="B500" s="11" t="str">
        <f t="shared" si="38"/>
        <v/>
      </c>
      <c r="G500" s="10">
        <f>SUM($E$8:E500)</f>
        <v>111797.77286665142</v>
      </c>
    </row>
    <row r="501" spans="2:7" x14ac:dyDescent="0.25">
      <c r="B501" s="11" t="str">
        <f t="shared" si="38"/>
        <v/>
      </c>
      <c r="G501" s="10">
        <f>SUM($E$8:E501)</f>
        <v>111797.77286665142</v>
      </c>
    </row>
    <row r="502" spans="2:7" x14ac:dyDescent="0.25">
      <c r="B502" s="11" t="str">
        <f t="shared" si="38"/>
        <v/>
      </c>
      <c r="G502" s="10">
        <f>SUM($E$8:E502)</f>
        <v>111797.77286665142</v>
      </c>
    </row>
    <row r="503" spans="2:7" x14ac:dyDescent="0.25">
      <c r="B503" s="11" t="str">
        <f t="shared" si="38"/>
        <v/>
      </c>
      <c r="G503" s="10">
        <f>SUM($E$8:E503)</f>
        <v>111797.77286665142</v>
      </c>
    </row>
    <row r="504" spans="2:7" x14ac:dyDescent="0.25">
      <c r="B504" s="11" t="str">
        <f t="shared" si="38"/>
        <v/>
      </c>
      <c r="G504" s="10">
        <f>SUM($E$8:E504)</f>
        <v>111797.77286665142</v>
      </c>
    </row>
    <row r="505" spans="2:7" x14ac:dyDescent="0.25">
      <c r="B505" s="11" t="str">
        <f t="shared" si="38"/>
        <v/>
      </c>
      <c r="G505" s="10">
        <f>SUM($E$8:E505)</f>
        <v>111797.77286665142</v>
      </c>
    </row>
    <row r="506" spans="2:7" x14ac:dyDescent="0.25">
      <c r="B506" s="11" t="str">
        <f t="shared" si="38"/>
        <v/>
      </c>
      <c r="G506" s="10">
        <f>SUM($E$8:E506)</f>
        <v>111797.77286665142</v>
      </c>
    </row>
    <row r="507" spans="2:7" x14ac:dyDescent="0.25">
      <c r="B507" s="11" t="str">
        <f t="shared" si="38"/>
        <v/>
      </c>
      <c r="G507" s="10">
        <f>SUM($E$8:E507)</f>
        <v>111797.77286665142</v>
      </c>
    </row>
    <row r="508" spans="2:7" x14ac:dyDescent="0.25">
      <c r="B508" s="11" t="str">
        <f t="shared" si="38"/>
        <v/>
      </c>
      <c r="G508" s="10">
        <f>SUM($E$8:E508)</f>
        <v>111797.77286665142</v>
      </c>
    </row>
    <row r="509" spans="2:7" x14ac:dyDescent="0.25">
      <c r="B509" s="11" t="str">
        <f t="shared" si="38"/>
        <v/>
      </c>
      <c r="G509" s="10">
        <f>SUM($E$8:E509)</f>
        <v>111797.77286665142</v>
      </c>
    </row>
    <row r="510" spans="2:7" x14ac:dyDescent="0.25">
      <c r="B510" s="11" t="str">
        <f t="shared" si="38"/>
        <v/>
      </c>
      <c r="G510" s="10">
        <f>SUM($E$8:E510)</f>
        <v>111797.77286665142</v>
      </c>
    </row>
    <row r="511" spans="2:7" x14ac:dyDescent="0.25">
      <c r="B511" s="11" t="str">
        <f t="shared" si="38"/>
        <v/>
      </c>
      <c r="G511" s="10">
        <f>SUM($E$8:E511)</f>
        <v>111797.77286665142</v>
      </c>
    </row>
    <row r="512" spans="2:7" x14ac:dyDescent="0.25">
      <c r="B512" s="11" t="str">
        <f t="shared" si="38"/>
        <v/>
      </c>
      <c r="G512" s="10">
        <f>SUM($E$8:E512)</f>
        <v>111797.77286665142</v>
      </c>
    </row>
    <row r="513" spans="2:7" x14ac:dyDescent="0.25">
      <c r="B513" s="11" t="str">
        <f t="shared" si="38"/>
        <v/>
      </c>
      <c r="G513" s="10">
        <f>SUM($E$8:E513)</f>
        <v>111797.77286665142</v>
      </c>
    </row>
    <row r="514" spans="2:7" x14ac:dyDescent="0.25">
      <c r="B514" s="11" t="str">
        <f t="shared" si="38"/>
        <v/>
      </c>
      <c r="G514" s="10">
        <f>SUM($E$8:E514)</f>
        <v>111797.77286665142</v>
      </c>
    </row>
    <row r="515" spans="2:7" x14ac:dyDescent="0.25">
      <c r="B515" s="11" t="str">
        <f t="shared" si="38"/>
        <v/>
      </c>
      <c r="G515" s="10">
        <f>SUM($E$8:E515)</f>
        <v>111797.77286665142</v>
      </c>
    </row>
    <row r="516" spans="2:7" x14ac:dyDescent="0.25">
      <c r="B516" s="11" t="str">
        <f t="shared" si="38"/>
        <v/>
      </c>
      <c r="G516" s="10">
        <f>SUM($E$8:E516)</f>
        <v>111797.77286665142</v>
      </c>
    </row>
    <row r="517" spans="2:7" x14ac:dyDescent="0.25">
      <c r="B517" s="11" t="str">
        <f t="shared" si="38"/>
        <v/>
      </c>
      <c r="G517" s="10">
        <f>SUM($E$8:E517)</f>
        <v>111797.77286665142</v>
      </c>
    </row>
    <row r="518" spans="2:7" x14ac:dyDescent="0.25">
      <c r="B518" s="11" t="str">
        <f t="shared" si="38"/>
        <v/>
      </c>
      <c r="G518" s="10">
        <f>SUM($E$8:E518)</f>
        <v>111797.77286665142</v>
      </c>
    </row>
    <row r="519" spans="2:7" x14ac:dyDescent="0.25">
      <c r="B519" s="11" t="str">
        <f t="shared" si="38"/>
        <v/>
      </c>
      <c r="G519" s="10">
        <f>SUM($E$8:E519)</f>
        <v>111797.77286665142</v>
      </c>
    </row>
    <row r="520" spans="2:7" x14ac:dyDescent="0.25">
      <c r="B520" s="11" t="str">
        <f t="shared" si="38"/>
        <v/>
      </c>
      <c r="G520" s="10">
        <f>SUM($E$8:E520)</f>
        <v>111797.77286665142</v>
      </c>
    </row>
    <row r="521" spans="2:7" x14ac:dyDescent="0.25">
      <c r="B521" s="11" t="str">
        <f t="shared" ref="B521:B584" si="40">IF(B520&gt;=($D$4*12),"",B520+1)</f>
        <v/>
      </c>
      <c r="G521" s="10">
        <f>SUM($E$8:E521)</f>
        <v>111797.77286665142</v>
      </c>
    </row>
    <row r="522" spans="2:7" x14ac:dyDescent="0.25">
      <c r="B522" s="11" t="str">
        <f t="shared" si="40"/>
        <v/>
      </c>
      <c r="G522" s="10">
        <f>SUM($E$8:E522)</f>
        <v>111797.77286665142</v>
      </c>
    </row>
    <row r="523" spans="2:7" x14ac:dyDescent="0.25">
      <c r="B523" s="11" t="str">
        <f t="shared" si="40"/>
        <v/>
      </c>
      <c r="G523" s="10">
        <f>SUM($E$8:E523)</f>
        <v>111797.77286665142</v>
      </c>
    </row>
    <row r="524" spans="2:7" x14ac:dyDescent="0.25">
      <c r="B524" s="11" t="str">
        <f t="shared" si="40"/>
        <v/>
      </c>
      <c r="G524" s="10">
        <f>SUM($E$8:E524)</f>
        <v>111797.77286665142</v>
      </c>
    </row>
    <row r="525" spans="2:7" x14ac:dyDescent="0.25">
      <c r="B525" s="11" t="str">
        <f t="shared" si="40"/>
        <v/>
      </c>
      <c r="G525" s="10">
        <f>SUM($E$8:E525)</f>
        <v>111797.77286665142</v>
      </c>
    </row>
    <row r="526" spans="2:7" x14ac:dyDescent="0.25">
      <c r="B526" s="11" t="str">
        <f t="shared" si="40"/>
        <v/>
      </c>
      <c r="G526" s="10">
        <f>SUM($E$8:E526)</f>
        <v>111797.77286665142</v>
      </c>
    </row>
    <row r="527" spans="2:7" x14ac:dyDescent="0.25">
      <c r="B527" s="11" t="str">
        <f t="shared" si="40"/>
        <v/>
      </c>
      <c r="G527" s="10">
        <f>SUM($E$8:E527)</f>
        <v>111797.77286665142</v>
      </c>
    </row>
    <row r="528" spans="2:7" x14ac:dyDescent="0.25">
      <c r="B528" s="11" t="str">
        <f t="shared" si="40"/>
        <v/>
      </c>
      <c r="G528" s="10">
        <f>SUM($E$8:E528)</f>
        <v>111797.77286665142</v>
      </c>
    </row>
    <row r="529" spans="2:7" x14ac:dyDescent="0.25">
      <c r="B529" s="11" t="str">
        <f t="shared" si="40"/>
        <v/>
      </c>
      <c r="G529" s="10">
        <f>SUM($E$8:E529)</f>
        <v>111797.77286665142</v>
      </c>
    </row>
    <row r="530" spans="2:7" x14ac:dyDescent="0.25">
      <c r="B530" s="11" t="str">
        <f t="shared" si="40"/>
        <v/>
      </c>
      <c r="G530" s="10">
        <f>SUM($E$8:E530)</f>
        <v>111797.77286665142</v>
      </c>
    </row>
    <row r="531" spans="2:7" x14ac:dyDescent="0.25">
      <c r="B531" s="11" t="str">
        <f t="shared" si="40"/>
        <v/>
      </c>
      <c r="G531" s="10">
        <f>SUM($E$8:E531)</f>
        <v>111797.77286665142</v>
      </c>
    </row>
    <row r="532" spans="2:7" x14ac:dyDescent="0.25">
      <c r="B532" s="11" t="str">
        <f t="shared" si="40"/>
        <v/>
      </c>
      <c r="G532" s="10">
        <f>SUM($E$8:E532)</f>
        <v>111797.77286665142</v>
      </c>
    </row>
    <row r="533" spans="2:7" x14ac:dyDescent="0.25">
      <c r="B533" s="11" t="str">
        <f t="shared" si="40"/>
        <v/>
      </c>
      <c r="G533" s="10">
        <f>SUM($E$8:E533)</f>
        <v>111797.77286665142</v>
      </c>
    </row>
    <row r="534" spans="2:7" x14ac:dyDescent="0.25">
      <c r="B534" s="11" t="str">
        <f t="shared" si="40"/>
        <v/>
      </c>
      <c r="G534" s="10">
        <f>SUM($E$8:E534)</f>
        <v>111797.77286665142</v>
      </c>
    </row>
    <row r="535" spans="2:7" x14ac:dyDescent="0.25">
      <c r="B535" s="11" t="str">
        <f t="shared" si="40"/>
        <v/>
      </c>
      <c r="G535" s="10">
        <f>SUM($E$8:E535)</f>
        <v>111797.77286665142</v>
      </c>
    </row>
    <row r="536" spans="2:7" x14ac:dyDescent="0.25">
      <c r="B536" s="11" t="str">
        <f t="shared" si="40"/>
        <v/>
      </c>
      <c r="G536" s="10">
        <f>SUM($E$8:E536)</f>
        <v>111797.77286665142</v>
      </c>
    </row>
    <row r="537" spans="2:7" x14ac:dyDescent="0.25">
      <c r="B537" s="11" t="str">
        <f t="shared" si="40"/>
        <v/>
      </c>
      <c r="G537" s="10">
        <f>SUM($E$8:E537)</f>
        <v>111797.77286665142</v>
      </c>
    </row>
    <row r="538" spans="2:7" x14ac:dyDescent="0.25">
      <c r="B538" s="11" t="str">
        <f t="shared" si="40"/>
        <v/>
      </c>
      <c r="G538" s="10">
        <f>SUM($E$8:E538)</f>
        <v>111797.77286665142</v>
      </c>
    </row>
    <row r="539" spans="2:7" x14ac:dyDescent="0.25">
      <c r="B539" s="11" t="str">
        <f t="shared" si="40"/>
        <v/>
      </c>
      <c r="G539" s="10">
        <f>SUM($E$8:E539)</f>
        <v>111797.77286665142</v>
      </c>
    </row>
    <row r="540" spans="2:7" x14ac:dyDescent="0.25">
      <c r="B540" s="11" t="str">
        <f t="shared" si="40"/>
        <v/>
      </c>
      <c r="G540" s="10">
        <f>SUM($E$8:E540)</f>
        <v>111797.77286665142</v>
      </c>
    </row>
    <row r="541" spans="2:7" x14ac:dyDescent="0.25">
      <c r="B541" s="11" t="str">
        <f t="shared" si="40"/>
        <v/>
      </c>
      <c r="G541" s="10">
        <f>SUM($E$8:E541)</f>
        <v>111797.77286665142</v>
      </c>
    </row>
    <row r="542" spans="2:7" x14ac:dyDescent="0.25">
      <c r="B542" s="11" t="str">
        <f t="shared" si="40"/>
        <v/>
      </c>
      <c r="G542" s="10">
        <f>SUM($E$8:E542)</f>
        <v>111797.77286665142</v>
      </c>
    </row>
    <row r="543" spans="2:7" x14ac:dyDescent="0.25">
      <c r="B543" s="11" t="str">
        <f t="shared" si="40"/>
        <v/>
      </c>
      <c r="G543" s="10">
        <f>SUM($E$8:E543)</f>
        <v>111797.77286665142</v>
      </c>
    </row>
    <row r="544" spans="2:7" x14ac:dyDescent="0.25">
      <c r="B544" s="11" t="str">
        <f t="shared" si="40"/>
        <v/>
      </c>
      <c r="G544" s="10">
        <f>SUM($E$8:E544)</f>
        <v>111797.77286665142</v>
      </c>
    </row>
    <row r="545" spans="2:7" x14ac:dyDescent="0.25">
      <c r="B545" s="11" t="str">
        <f t="shared" si="40"/>
        <v/>
      </c>
      <c r="G545" s="10">
        <f>SUM($E$8:E545)</f>
        <v>111797.77286665142</v>
      </c>
    </row>
    <row r="546" spans="2:7" x14ac:dyDescent="0.25">
      <c r="B546" s="11" t="str">
        <f t="shared" si="40"/>
        <v/>
      </c>
      <c r="G546" s="10">
        <f>SUM($E$8:E546)</f>
        <v>111797.77286665142</v>
      </c>
    </row>
    <row r="547" spans="2:7" x14ac:dyDescent="0.25">
      <c r="B547" s="11" t="str">
        <f t="shared" si="40"/>
        <v/>
      </c>
      <c r="G547" s="10">
        <f>SUM($E$8:E547)</f>
        <v>111797.77286665142</v>
      </c>
    </row>
    <row r="548" spans="2:7" x14ac:dyDescent="0.25">
      <c r="B548" s="11" t="str">
        <f t="shared" si="40"/>
        <v/>
      </c>
      <c r="G548" s="10">
        <f>SUM($E$8:E548)</f>
        <v>111797.77286665142</v>
      </c>
    </row>
    <row r="549" spans="2:7" x14ac:dyDescent="0.25">
      <c r="B549" s="11" t="str">
        <f t="shared" si="40"/>
        <v/>
      </c>
      <c r="G549" s="10">
        <f>SUM($E$8:E549)</f>
        <v>111797.77286665142</v>
      </c>
    </row>
    <row r="550" spans="2:7" x14ac:dyDescent="0.25">
      <c r="B550" s="11" t="str">
        <f t="shared" si="40"/>
        <v/>
      </c>
      <c r="G550" s="10">
        <f>SUM($E$8:E550)</f>
        <v>111797.77286665142</v>
      </c>
    </row>
    <row r="551" spans="2:7" x14ac:dyDescent="0.25">
      <c r="B551" s="11" t="str">
        <f t="shared" si="40"/>
        <v/>
      </c>
      <c r="G551" s="10">
        <f>SUM($E$8:E551)</f>
        <v>111797.77286665142</v>
      </c>
    </row>
    <row r="552" spans="2:7" x14ac:dyDescent="0.25">
      <c r="B552" s="11" t="str">
        <f t="shared" si="40"/>
        <v/>
      </c>
      <c r="G552" s="10">
        <f>SUM($E$8:E552)</f>
        <v>111797.77286665142</v>
      </c>
    </row>
    <row r="553" spans="2:7" x14ac:dyDescent="0.25">
      <c r="B553" s="11" t="str">
        <f t="shared" si="40"/>
        <v/>
      </c>
      <c r="G553" s="10">
        <f>SUM($E$8:E553)</f>
        <v>111797.77286665142</v>
      </c>
    </row>
    <row r="554" spans="2:7" x14ac:dyDescent="0.25">
      <c r="B554" s="11" t="str">
        <f t="shared" si="40"/>
        <v/>
      </c>
      <c r="G554" s="10">
        <f>SUM($E$8:E554)</f>
        <v>111797.77286665142</v>
      </c>
    </row>
    <row r="555" spans="2:7" x14ac:dyDescent="0.25">
      <c r="B555" s="11" t="str">
        <f t="shared" si="40"/>
        <v/>
      </c>
      <c r="G555" s="10">
        <f>SUM($E$8:E555)</f>
        <v>111797.77286665142</v>
      </c>
    </row>
    <row r="556" spans="2:7" x14ac:dyDescent="0.25">
      <c r="B556" s="11" t="str">
        <f t="shared" si="40"/>
        <v/>
      </c>
      <c r="G556" s="10">
        <f>SUM($E$8:E556)</f>
        <v>111797.77286665142</v>
      </c>
    </row>
    <row r="557" spans="2:7" x14ac:dyDescent="0.25">
      <c r="B557" s="11" t="str">
        <f t="shared" si="40"/>
        <v/>
      </c>
      <c r="G557" s="10">
        <f>SUM($E$8:E557)</f>
        <v>111797.77286665142</v>
      </c>
    </row>
    <row r="558" spans="2:7" x14ac:dyDescent="0.25">
      <c r="B558" s="11" t="str">
        <f t="shared" si="40"/>
        <v/>
      </c>
      <c r="G558" s="10">
        <f>SUM($E$8:E558)</f>
        <v>111797.77286665142</v>
      </c>
    </row>
    <row r="559" spans="2:7" x14ac:dyDescent="0.25">
      <c r="B559" s="11" t="str">
        <f t="shared" si="40"/>
        <v/>
      </c>
      <c r="G559" s="10">
        <f>SUM($E$8:E559)</f>
        <v>111797.77286665142</v>
      </c>
    </row>
    <row r="560" spans="2:7" x14ac:dyDescent="0.25">
      <c r="B560" s="11" t="str">
        <f t="shared" si="40"/>
        <v/>
      </c>
      <c r="G560" s="10">
        <f>SUM($E$8:E560)</f>
        <v>111797.77286665142</v>
      </c>
    </row>
    <row r="561" spans="2:7" x14ac:dyDescent="0.25">
      <c r="B561" s="11" t="str">
        <f t="shared" si="40"/>
        <v/>
      </c>
      <c r="G561" s="10">
        <f>SUM($E$8:E561)</f>
        <v>111797.77286665142</v>
      </c>
    </row>
    <row r="562" spans="2:7" x14ac:dyDescent="0.25">
      <c r="B562" s="11" t="str">
        <f t="shared" si="40"/>
        <v/>
      </c>
      <c r="G562" s="10">
        <f>SUM($E$8:E562)</f>
        <v>111797.77286665142</v>
      </c>
    </row>
    <row r="563" spans="2:7" x14ac:dyDescent="0.25">
      <c r="B563" s="11" t="str">
        <f t="shared" si="40"/>
        <v/>
      </c>
      <c r="G563" s="10">
        <f>SUM($E$8:E563)</f>
        <v>111797.77286665142</v>
      </c>
    </row>
    <row r="564" spans="2:7" x14ac:dyDescent="0.25">
      <c r="B564" s="11" t="str">
        <f t="shared" si="40"/>
        <v/>
      </c>
      <c r="G564" s="10">
        <f>SUM($E$8:E564)</f>
        <v>111797.77286665142</v>
      </c>
    </row>
    <row r="565" spans="2:7" x14ac:dyDescent="0.25">
      <c r="B565" s="11" t="str">
        <f t="shared" si="40"/>
        <v/>
      </c>
      <c r="G565" s="10">
        <f>SUM($E$8:E565)</f>
        <v>111797.77286665142</v>
      </c>
    </row>
    <row r="566" spans="2:7" x14ac:dyDescent="0.25">
      <c r="B566" s="11" t="str">
        <f t="shared" si="40"/>
        <v/>
      </c>
      <c r="G566" s="10">
        <f>SUM($E$8:E566)</f>
        <v>111797.77286665142</v>
      </c>
    </row>
    <row r="567" spans="2:7" x14ac:dyDescent="0.25">
      <c r="B567" s="11" t="str">
        <f t="shared" si="40"/>
        <v/>
      </c>
      <c r="G567" s="10">
        <f>SUM($E$8:E567)</f>
        <v>111797.77286665142</v>
      </c>
    </row>
    <row r="568" spans="2:7" x14ac:dyDescent="0.25">
      <c r="B568" s="11" t="str">
        <f t="shared" si="40"/>
        <v/>
      </c>
      <c r="G568" s="10">
        <f>SUM($E$8:E568)</f>
        <v>111797.77286665142</v>
      </c>
    </row>
    <row r="569" spans="2:7" x14ac:dyDescent="0.25">
      <c r="B569" s="11" t="str">
        <f t="shared" si="40"/>
        <v/>
      </c>
      <c r="G569" s="10">
        <f>SUM($E$8:E569)</f>
        <v>111797.77286665142</v>
      </c>
    </row>
    <row r="570" spans="2:7" x14ac:dyDescent="0.25">
      <c r="B570" s="11" t="str">
        <f t="shared" si="40"/>
        <v/>
      </c>
      <c r="G570" s="10">
        <f>SUM($E$8:E570)</f>
        <v>111797.77286665142</v>
      </c>
    </row>
    <row r="571" spans="2:7" x14ac:dyDescent="0.25">
      <c r="B571" s="11" t="str">
        <f t="shared" si="40"/>
        <v/>
      </c>
      <c r="G571" s="10">
        <f>SUM($E$8:E571)</f>
        <v>111797.77286665142</v>
      </c>
    </row>
    <row r="572" spans="2:7" x14ac:dyDescent="0.25">
      <c r="B572" s="11" t="str">
        <f t="shared" si="40"/>
        <v/>
      </c>
      <c r="G572" s="10">
        <f>SUM($E$8:E572)</f>
        <v>111797.77286665142</v>
      </c>
    </row>
    <row r="573" spans="2:7" x14ac:dyDescent="0.25">
      <c r="B573" s="11" t="str">
        <f t="shared" si="40"/>
        <v/>
      </c>
      <c r="G573" s="10">
        <f>SUM($E$8:E573)</f>
        <v>111797.77286665142</v>
      </c>
    </row>
    <row r="574" spans="2:7" x14ac:dyDescent="0.25">
      <c r="B574" s="11" t="str">
        <f t="shared" si="40"/>
        <v/>
      </c>
      <c r="G574" s="10">
        <f>SUM($E$8:E574)</f>
        <v>111797.77286665142</v>
      </c>
    </row>
    <row r="575" spans="2:7" x14ac:dyDescent="0.25">
      <c r="B575" s="11" t="str">
        <f t="shared" si="40"/>
        <v/>
      </c>
      <c r="G575" s="10">
        <f>SUM($E$8:E575)</f>
        <v>111797.77286665142</v>
      </c>
    </row>
    <row r="576" spans="2:7" x14ac:dyDescent="0.25">
      <c r="B576" s="11" t="str">
        <f t="shared" si="40"/>
        <v/>
      </c>
      <c r="G576" s="10">
        <f>SUM($E$8:E576)</f>
        <v>111797.77286665142</v>
      </c>
    </row>
    <row r="577" spans="2:7" x14ac:dyDescent="0.25">
      <c r="B577" s="11" t="str">
        <f t="shared" si="40"/>
        <v/>
      </c>
      <c r="G577" s="10">
        <f>SUM($E$8:E577)</f>
        <v>111797.77286665142</v>
      </c>
    </row>
    <row r="578" spans="2:7" x14ac:dyDescent="0.25">
      <c r="B578" s="11" t="str">
        <f t="shared" si="40"/>
        <v/>
      </c>
      <c r="G578" s="10">
        <f>SUM($E$8:E578)</f>
        <v>111797.77286665142</v>
      </c>
    </row>
    <row r="579" spans="2:7" x14ac:dyDescent="0.25">
      <c r="B579" s="11" t="str">
        <f t="shared" si="40"/>
        <v/>
      </c>
      <c r="G579" s="10">
        <f>SUM($E$8:E579)</f>
        <v>111797.77286665142</v>
      </c>
    </row>
    <row r="580" spans="2:7" x14ac:dyDescent="0.25">
      <c r="B580" s="11" t="str">
        <f t="shared" si="40"/>
        <v/>
      </c>
      <c r="G580" s="10">
        <f>SUM($E$8:E580)</f>
        <v>111797.77286665142</v>
      </c>
    </row>
    <row r="581" spans="2:7" x14ac:dyDescent="0.25">
      <c r="B581" s="11" t="str">
        <f t="shared" si="40"/>
        <v/>
      </c>
      <c r="G581" s="10">
        <f>SUM($E$8:E581)</f>
        <v>111797.77286665142</v>
      </c>
    </row>
    <row r="582" spans="2:7" x14ac:dyDescent="0.25">
      <c r="B582" s="11" t="str">
        <f t="shared" si="40"/>
        <v/>
      </c>
      <c r="G582" s="10">
        <f>SUM($E$8:E582)</f>
        <v>111797.77286665142</v>
      </c>
    </row>
    <row r="583" spans="2:7" x14ac:dyDescent="0.25">
      <c r="B583" s="11" t="str">
        <f t="shared" si="40"/>
        <v/>
      </c>
      <c r="G583" s="10">
        <f>SUM($E$8:E583)</f>
        <v>111797.77286665142</v>
      </c>
    </row>
    <row r="584" spans="2:7" x14ac:dyDescent="0.25">
      <c r="B584" s="11" t="str">
        <f t="shared" si="40"/>
        <v/>
      </c>
      <c r="G584" s="10">
        <f>SUM($E$8:E584)</f>
        <v>111797.77286665142</v>
      </c>
    </row>
    <row r="585" spans="2:7" x14ac:dyDescent="0.25">
      <c r="B585" s="11" t="str">
        <f t="shared" ref="B585:B648" si="41">IF(B584&gt;=($D$4*12),"",B584+1)</f>
        <v/>
      </c>
      <c r="G585" s="10">
        <f>SUM($E$8:E585)</f>
        <v>111797.77286665142</v>
      </c>
    </row>
    <row r="586" spans="2:7" x14ac:dyDescent="0.25">
      <c r="B586" s="11" t="str">
        <f t="shared" si="41"/>
        <v/>
      </c>
      <c r="G586" s="10">
        <f>SUM($E$8:E586)</f>
        <v>111797.77286665142</v>
      </c>
    </row>
    <row r="587" spans="2:7" x14ac:dyDescent="0.25">
      <c r="B587" s="11" t="str">
        <f t="shared" si="41"/>
        <v/>
      </c>
      <c r="G587" s="10">
        <f>SUM($E$8:E587)</f>
        <v>111797.77286665142</v>
      </c>
    </row>
    <row r="588" spans="2:7" x14ac:dyDescent="0.25">
      <c r="B588" s="11" t="str">
        <f t="shared" si="41"/>
        <v/>
      </c>
      <c r="G588" s="10">
        <f>SUM($E$8:E588)</f>
        <v>111797.77286665142</v>
      </c>
    </row>
    <row r="589" spans="2:7" x14ac:dyDescent="0.25">
      <c r="B589" s="11" t="str">
        <f t="shared" si="41"/>
        <v/>
      </c>
      <c r="G589" s="10">
        <f>SUM($E$8:E589)</f>
        <v>111797.77286665142</v>
      </c>
    </row>
    <row r="590" spans="2:7" x14ac:dyDescent="0.25">
      <c r="B590" s="11" t="str">
        <f t="shared" si="41"/>
        <v/>
      </c>
      <c r="G590" s="10">
        <f>SUM($E$8:E590)</f>
        <v>111797.77286665142</v>
      </c>
    </row>
    <row r="591" spans="2:7" x14ac:dyDescent="0.25">
      <c r="B591" s="11" t="str">
        <f t="shared" si="41"/>
        <v/>
      </c>
      <c r="G591" s="10">
        <f>SUM($E$8:E591)</f>
        <v>111797.77286665142</v>
      </c>
    </row>
    <row r="592" spans="2:7" x14ac:dyDescent="0.25">
      <c r="B592" s="11" t="str">
        <f t="shared" si="41"/>
        <v/>
      </c>
      <c r="G592" s="10">
        <f>SUM($E$8:E592)</f>
        <v>111797.77286665142</v>
      </c>
    </row>
    <row r="593" spans="2:7" x14ac:dyDescent="0.25">
      <c r="B593" s="11" t="str">
        <f t="shared" si="41"/>
        <v/>
      </c>
      <c r="G593" s="10">
        <f>SUM($E$8:E593)</f>
        <v>111797.77286665142</v>
      </c>
    </row>
    <row r="594" spans="2:7" x14ac:dyDescent="0.25">
      <c r="B594" s="11" t="str">
        <f t="shared" si="41"/>
        <v/>
      </c>
      <c r="G594" s="10">
        <f>SUM($E$8:E594)</f>
        <v>111797.77286665142</v>
      </c>
    </row>
    <row r="595" spans="2:7" x14ac:dyDescent="0.25">
      <c r="B595" s="11" t="str">
        <f t="shared" si="41"/>
        <v/>
      </c>
      <c r="G595" s="10">
        <f>SUM($E$8:E595)</f>
        <v>111797.77286665142</v>
      </c>
    </row>
    <row r="596" spans="2:7" x14ac:dyDescent="0.25">
      <c r="B596" s="11" t="str">
        <f t="shared" si="41"/>
        <v/>
      </c>
      <c r="G596" s="10">
        <f>SUM($E$8:E596)</f>
        <v>111797.77286665142</v>
      </c>
    </row>
    <row r="597" spans="2:7" x14ac:dyDescent="0.25">
      <c r="B597" s="11" t="str">
        <f t="shared" si="41"/>
        <v/>
      </c>
      <c r="G597" s="10">
        <f>SUM($E$8:E597)</f>
        <v>111797.77286665142</v>
      </c>
    </row>
    <row r="598" spans="2:7" x14ac:dyDescent="0.25">
      <c r="B598" s="11" t="str">
        <f t="shared" si="41"/>
        <v/>
      </c>
      <c r="G598" s="10">
        <f>SUM($E$8:E598)</f>
        <v>111797.77286665142</v>
      </c>
    </row>
    <row r="599" spans="2:7" x14ac:dyDescent="0.25">
      <c r="B599" s="11" t="str">
        <f t="shared" si="41"/>
        <v/>
      </c>
      <c r="G599" s="10">
        <f>SUM($E$8:E599)</f>
        <v>111797.77286665142</v>
      </c>
    </row>
    <row r="600" spans="2:7" x14ac:dyDescent="0.25">
      <c r="B600" s="11" t="str">
        <f t="shared" si="41"/>
        <v/>
      </c>
      <c r="G600" s="10">
        <f>SUM($E$8:E600)</f>
        <v>111797.77286665142</v>
      </c>
    </row>
    <row r="601" spans="2:7" x14ac:dyDescent="0.25">
      <c r="B601" s="11" t="str">
        <f t="shared" si="41"/>
        <v/>
      </c>
      <c r="G601" s="10">
        <f>SUM($E$8:E601)</f>
        <v>111797.77286665142</v>
      </c>
    </row>
    <row r="602" spans="2:7" x14ac:dyDescent="0.25">
      <c r="B602" s="11" t="str">
        <f t="shared" si="41"/>
        <v/>
      </c>
      <c r="G602" s="10">
        <f>SUM($E$8:E602)</f>
        <v>111797.77286665142</v>
      </c>
    </row>
    <row r="603" spans="2:7" x14ac:dyDescent="0.25">
      <c r="B603" s="11" t="str">
        <f t="shared" si="41"/>
        <v/>
      </c>
      <c r="G603" s="10">
        <f>SUM($E$8:E603)</f>
        <v>111797.77286665142</v>
      </c>
    </row>
    <row r="604" spans="2:7" x14ac:dyDescent="0.25">
      <c r="B604" s="11" t="str">
        <f t="shared" si="41"/>
        <v/>
      </c>
      <c r="G604" s="10">
        <f>SUM($E$8:E604)</f>
        <v>111797.77286665142</v>
      </c>
    </row>
    <row r="605" spans="2:7" x14ac:dyDescent="0.25">
      <c r="B605" s="11" t="str">
        <f t="shared" si="41"/>
        <v/>
      </c>
      <c r="G605" s="10">
        <f>SUM($E$8:E605)</f>
        <v>111797.77286665142</v>
      </c>
    </row>
    <row r="606" spans="2:7" x14ac:dyDescent="0.25">
      <c r="B606" s="11" t="str">
        <f t="shared" si="41"/>
        <v/>
      </c>
      <c r="G606" s="10">
        <f>SUM($E$8:E606)</f>
        <v>111797.77286665142</v>
      </c>
    </row>
    <row r="607" spans="2:7" x14ac:dyDescent="0.25">
      <c r="B607" s="11" t="str">
        <f t="shared" si="41"/>
        <v/>
      </c>
      <c r="G607" s="10">
        <f>SUM($E$8:E607)</f>
        <v>111797.77286665142</v>
      </c>
    </row>
    <row r="608" spans="2:7" x14ac:dyDescent="0.25">
      <c r="B608" s="11" t="str">
        <f t="shared" si="41"/>
        <v/>
      </c>
      <c r="G608" s="10">
        <f>SUM($E$8:E608)</f>
        <v>111797.77286665142</v>
      </c>
    </row>
    <row r="609" spans="2:7" x14ac:dyDescent="0.25">
      <c r="B609" s="11" t="str">
        <f t="shared" si="41"/>
        <v/>
      </c>
      <c r="G609" s="10">
        <f>SUM($E$8:E609)</f>
        <v>111797.77286665142</v>
      </c>
    </row>
    <row r="610" spans="2:7" x14ac:dyDescent="0.25">
      <c r="B610" s="11" t="str">
        <f t="shared" si="41"/>
        <v/>
      </c>
      <c r="G610" s="10">
        <f>SUM($E$8:E610)</f>
        <v>111797.77286665142</v>
      </c>
    </row>
    <row r="611" spans="2:7" x14ac:dyDescent="0.25">
      <c r="B611" s="11" t="str">
        <f t="shared" si="41"/>
        <v/>
      </c>
      <c r="G611" s="10">
        <f>SUM($E$8:E611)</f>
        <v>111797.77286665142</v>
      </c>
    </row>
    <row r="612" spans="2:7" x14ac:dyDescent="0.25">
      <c r="B612" s="11" t="str">
        <f t="shared" si="41"/>
        <v/>
      </c>
      <c r="G612" s="10">
        <f>SUM($E$8:E612)</f>
        <v>111797.77286665142</v>
      </c>
    </row>
    <row r="613" spans="2:7" x14ac:dyDescent="0.25">
      <c r="B613" s="11" t="str">
        <f t="shared" si="41"/>
        <v/>
      </c>
      <c r="G613" s="10">
        <f>SUM($E$8:E613)</f>
        <v>111797.77286665142</v>
      </c>
    </row>
    <row r="614" spans="2:7" x14ac:dyDescent="0.25">
      <c r="B614" s="11" t="str">
        <f t="shared" si="41"/>
        <v/>
      </c>
      <c r="G614" s="10">
        <f>SUM($E$8:E614)</f>
        <v>111797.77286665142</v>
      </c>
    </row>
    <row r="615" spans="2:7" x14ac:dyDescent="0.25">
      <c r="B615" s="11" t="str">
        <f t="shared" si="41"/>
        <v/>
      </c>
      <c r="G615" s="10">
        <f>SUM($E$8:E615)</f>
        <v>111797.77286665142</v>
      </c>
    </row>
    <row r="616" spans="2:7" x14ac:dyDescent="0.25">
      <c r="B616" s="11" t="str">
        <f t="shared" si="41"/>
        <v/>
      </c>
      <c r="G616" s="10">
        <f>SUM($E$8:E616)</f>
        <v>111797.77286665142</v>
      </c>
    </row>
    <row r="617" spans="2:7" x14ac:dyDescent="0.25">
      <c r="B617" s="11" t="str">
        <f t="shared" si="41"/>
        <v/>
      </c>
      <c r="G617" s="10">
        <f>SUM($E$8:E617)</f>
        <v>111797.77286665142</v>
      </c>
    </row>
    <row r="618" spans="2:7" x14ac:dyDescent="0.25">
      <c r="B618" s="11" t="str">
        <f t="shared" si="41"/>
        <v/>
      </c>
      <c r="G618" s="10">
        <f>SUM($E$8:E618)</f>
        <v>111797.77286665142</v>
      </c>
    </row>
    <row r="619" spans="2:7" x14ac:dyDescent="0.25">
      <c r="B619" s="11" t="str">
        <f t="shared" si="41"/>
        <v/>
      </c>
      <c r="G619" s="10">
        <f>SUM($E$8:E619)</f>
        <v>111797.77286665142</v>
      </c>
    </row>
    <row r="620" spans="2:7" x14ac:dyDescent="0.25">
      <c r="B620" s="11" t="str">
        <f t="shared" si="41"/>
        <v/>
      </c>
      <c r="G620" s="10">
        <f>SUM($E$8:E620)</f>
        <v>111797.77286665142</v>
      </c>
    </row>
    <row r="621" spans="2:7" x14ac:dyDescent="0.25">
      <c r="B621" s="11" t="str">
        <f t="shared" si="41"/>
        <v/>
      </c>
      <c r="G621" s="10">
        <f>SUM($E$8:E621)</f>
        <v>111797.77286665142</v>
      </c>
    </row>
    <row r="622" spans="2:7" x14ac:dyDescent="0.25">
      <c r="B622" s="11" t="str">
        <f t="shared" si="41"/>
        <v/>
      </c>
      <c r="G622" s="10">
        <f>SUM($E$8:E622)</f>
        <v>111797.77286665142</v>
      </c>
    </row>
    <row r="623" spans="2:7" x14ac:dyDescent="0.25">
      <c r="B623" t="str">
        <f t="shared" si="41"/>
        <v/>
      </c>
      <c r="G623" s="10">
        <f>SUM($E$8:E623)</f>
        <v>111797.77286665142</v>
      </c>
    </row>
    <row r="624" spans="2:7" x14ac:dyDescent="0.25">
      <c r="B624" t="str">
        <f t="shared" si="41"/>
        <v/>
      </c>
      <c r="G624" s="10">
        <f>SUM($E$8:E624)</f>
        <v>111797.77286665142</v>
      </c>
    </row>
    <row r="625" spans="2:7" x14ac:dyDescent="0.25">
      <c r="B625" t="str">
        <f t="shared" si="41"/>
        <v/>
      </c>
      <c r="G625" s="10">
        <f>SUM($E$8:E625)</f>
        <v>111797.77286665142</v>
      </c>
    </row>
    <row r="626" spans="2:7" x14ac:dyDescent="0.25">
      <c r="B626" t="str">
        <f t="shared" si="41"/>
        <v/>
      </c>
      <c r="G626" s="10">
        <f>SUM($E$8:E626)</f>
        <v>111797.77286665142</v>
      </c>
    </row>
    <row r="627" spans="2:7" x14ac:dyDescent="0.25">
      <c r="B627" t="str">
        <f t="shared" si="41"/>
        <v/>
      </c>
      <c r="G627" s="10">
        <f>SUM($E$8:E627)</f>
        <v>111797.77286665142</v>
      </c>
    </row>
    <row r="628" spans="2:7" x14ac:dyDescent="0.25">
      <c r="B628" t="str">
        <f t="shared" si="41"/>
        <v/>
      </c>
      <c r="G628" s="10">
        <f>SUM($E$8:E628)</f>
        <v>111797.77286665142</v>
      </c>
    </row>
    <row r="629" spans="2:7" x14ac:dyDescent="0.25">
      <c r="B629" t="str">
        <f t="shared" si="41"/>
        <v/>
      </c>
      <c r="G629" s="10">
        <f>SUM($E$8:E629)</f>
        <v>111797.77286665142</v>
      </c>
    </row>
    <row r="630" spans="2:7" x14ac:dyDescent="0.25">
      <c r="B630" t="str">
        <f t="shared" si="41"/>
        <v/>
      </c>
      <c r="G630" s="10">
        <f>SUM($E$8:E630)</f>
        <v>111797.77286665142</v>
      </c>
    </row>
    <row r="631" spans="2:7" x14ac:dyDescent="0.25">
      <c r="B631" t="str">
        <f t="shared" si="41"/>
        <v/>
      </c>
      <c r="G631" s="10">
        <f>SUM($E$8:E631)</f>
        <v>111797.77286665142</v>
      </c>
    </row>
    <row r="632" spans="2:7" x14ac:dyDescent="0.25">
      <c r="B632" t="str">
        <f t="shared" si="41"/>
        <v/>
      </c>
      <c r="G632" s="10">
        <f>SUM($E$8:E632)</f>
        <v>111797.77286665142</v>
      </c>
    </row>
    <row r="633" spans="2:7" x14ac:dyDescent="0.25">
      <c r="B633" t="str">
        <f t="shared" si="41"/>
        <v/>
      </c>
      <c r="G633" s="10">
        <f>SUM($E$8:E633)</f>
        <v>111797.77286665142</v>
      </c>
    </row>
    <row r="634" spans="2:7" x14ac:dyDescent="0.25">
      <c r="B634" t="str">
        <f t="shared" si="41"/>
        <v/>
      </c>
      <c r="G634" s="10">
        <f>SUM($E$8:E634)</f>
        <v>111797.77286665142</v>
      </c>
    </row>
    <row r="635" spans="2:7" x14ac:dyDescent="0.25">
      <c r="B635" t="str">
        <f t="shared" si="41"/>
        <v/>
      </c>
      <c r="G635" s="10">
        <f>SUM($E$8:E635)</f>
        <v>111797.77286665142</v>
      </c>
    </row>
    <row r="636" spans="2:7" x14ac:dyDescent="0.25">
      <c r="B636" t="str">
        <f t="shared" si="41"/>
        <v/>
      </c>
      <c r="G636" s="10">
        <f>SUM($E$8:E636)</f>
        <v>111797.77286665142</v>
      </c>
    </row>
    <row r="637" spans="2:7" x14ac:dyDescent="0.25">
      <c r="B637" t="str">
        <f t="shared" si="41"/>
        <v/>
      </c>
      <c r="G637" s="10">
        <f>SUM($E$8:E637)</f>
        <v>111797.77286665142</v>
      </c>
    </row>
    <row r="638" spans="2:7" x14ac:dyDescent="0.25">
      <c r="B638" t="str">
        <f t="shared" si="41"/>
        <v/>
      </c>
      <c r="G638" s="10">
        <f>SUM($E$8:E638)</f>
        <v>111797.77286665142</v>
      </c>
    </row>
    <row r="639" spans="2:7" x14ac:dyDescent="0.25">
      <c r="B639" t="str">
        <f t="shared" si="41"/>
        <v/>
      </c>
      <c r="G639" s="10">
        <f>SUM($E$8:E639)</f>
        <v>111797.77286665142</v>
      </c>
    </row>
    <row r="640" spans="2:7" x14ac:dyDescent="0.25">
      <c r="B640" t="str">
        <f t="shared" si="41"/>
        <v/>
      </c>
      <c r="G640" s="10">
        <f>SUM($E$8:E640)</f>
        <v>111797.77286665142</v>
      </c>
    </row>
    <row r="641" spans="2:7" x14ac:dyDescent="0.25">
      <c r="B641" t="str">
        <f t="shared" si="41"/>
        <v/>
      </c>
      <c r="G641" s="10">
        <f>SUM($E$8:E641)</f>
        <v>111797.77286665142</v>
      </c>
    </row>
    <row r="642" spans="2:7" x14ac:dyDescent="0.25">
      <c r="B642" t="str">
        <f t="shared" si="41"/>
        <v/>
      </c>
      <c r="G642" s="10">
        <f>SUM($E$8:E642)</f>
        <v>111797.77286665142</v>
      </c>
    </row>
    <row r="643" spans="2:7" x14ac:dyDescent="0.25">
      <c r="B643" t="str">
        <f t="shared" si="41"/>
        <v/>
      </c>
      <c r="G643" s="10">
        <f>SUM($E$8:E643)</f>
        <v>111797.77286665142</v>
      </c>
    </row>
    <row r="644" spans="2:7" x14ac:dyDescent="0.25">
      <c r="B644" t="str">
        <f t="shared" si="41"/>
        <v/>
      </c>
      <c r="G644" s="10">
        <f>SUM($E$8:E644)</f>
        <v>111797.77286665142</v>
      </c>
    </row>
    <row r="645" spans="2:7" x14ac:dyDescent="0.25">
      <c r="B645" t="str">
        <f t="shared" si="41"/>
        <v/>
      </c>
      <c r="G645" s="10">
        <f>SUM($E$8:E645)</f>
        <v>111797.77286665142</v>
      </c>
    </row>
    <row r="646" spans="2:7" x14ac:dyDescent="0.25">
      <c r="B646" t="str">
        <f t="shared" si="41"/>
        <v/>
      </c>
      <c r="G646" s="10">
        <f>SUM($E$8:E646)</f>
        <v>111797.77286665142</v>
      </c>
    </row>
    <row r="647" spans="2:7" x14ac:dyDescent="0.25">
      <c r="B647" t="str">
        <f t="shared" si="41"/>
        <v/>
      </c>
      <c r="G647" s="10">
        <f>SUM($E$8:E647)</f>
        <v>111797.77286665142</v>
      </c>
    </row>
    <row r="648" spans="2:7" x14ac:dyDescent="0.25">
      <c r="B648" t="str">
        <f t="shared" si="41"/>
        <v/>
      </c>
      <c r="G648" s="10">
        <f>SUM($E$8:E648)</f>
        <v>111797.77286665142</v>
      </c>
    </row>
    <row r="649" spans="2:7" x14ac:dyDescent="0.25">
      <c r="B649" t="str">
        <f t="shared" ref="B649:B712" si="42">IF(B648&gt;=($D$4*12),"",B648+1)</f>
        <v/>
      </c>
      <c r="G649" s="10">
        <f>SUM($E$8:E649)</f>
        <v>111797.77286665142</v>
      </c>
    </row>
    <row r="650" spans="2:7" x14ac:dyDescent="0.25">
      <c r="B650" t="str">
        <f t="shared" si="42"/>
        <v/>
      </c>
      <c r="G650" s="10">
        <f>SUM($E$8:E650)</f>
        <v>111797.77286665142</v>
      </c>
    </row>
    <row r="651" spans="2:7" x14ac:dyDescent="0.25">
      <c r="B651" t="str">
        <f t="shared" si="42"/>
        <v/>
      </c>
      <c r="G651" s="10">
        <f>SUM($E$8:E651)</f>
        <v>111797.77286665142</v>
      </c>
    </row>
    <row r="652" spans="2:7" x14ac:dyDescent="0.25">
      <c r="B652" t="str">
        <f t="shared" si="42"/>
        <v/>
      </c>
      <c r="G652" s="10">
        <f>SUM($E$8:E652)</f>
        <v>111797.77286665142</v>
      </c>
    </row>
    <row r="653" spans="2:7" x14ac:dyDescent="0.25">
      <c r="B653" t="str">
        <f t="shared" si="42"/>
        <v/>
      </c>
      <c r="G653" s="10">
        <f>SUM($E$8:E653)</f>
        <v>111797.77286665142</v>
      </c>
    </row>
    <row r="654" spans="2:7" x14ac:dyDescent="0.25">
      <c r="B654" t="str">
        <f t="shared" si="42"/>
        <v/>
      </c>
      <c r="G654" s="10">
        <f>SUM($E$8:E654)</f>
        <v>111797.77286665142</v>
      </c>
    </row>
    <row r="655" spans="2:7" x14ac:dyDescent="0.25">
      <c r="B655" t="str">
        <f t="shared" si="42"/>
        <v/>
      </c>
      <c r="G655" s="10">
        <f>SUM($E$8:E655)</f>
        <v>111797.77286665142</v>
      </c>
    </row>
    <row r="656" spans="2:7" x14ac:dyDescent="0.25">
      <c r="B656" t="str">
        <f t="shared" si="42"/>
        <v/>
      </c>
      <c r="G656" s="10">
        <f>SUM($E$8:E656)</f>
        <v>111797.77286665142</v>
      </c>
    </row>
    <row r="657" spans="2:7" x14ac:dyDescent="0.25">
      <c r="B657" t="str">
        <f t="shared" si="42"/>
        <v/>
      </c>
      <c r="G657" s="10">
        <f>SUM($E$8:E657)</f>
        <v>111797.77286665142</v>
      </c>
    </row>
    <row r="658" spans="2:7" x14ac:dyDescent="0.25">
      <c r="B658" t="str">
        <f t="shared" si="42"/>
        <v/>
      </c>
      <c r="G658" s="10">
        <f>SUM($E$8:E658)</f>
        <v>111797.77286665142</v>
      </c>
    </row>
    <row r="659" spans="2:7" x14ac:dyDescent="0.25">
      <c r="B659" t="str">
        <f t="shared" si="42"/>
        <v/>
      </c>
      <c r="G659" s="10">
        <f>SUM($E$8:E659)</f>
        <v>111797.77286665142</v>
      </c>
    </row>
    <row r="660" spans="2:7" x14ac:dyDescent="0.25">
      <c r="B660" t="str">
        <f t="shared" si="42"/>
        <v/>
      </c>
      <c r="G660" s="10">
        <f>SUM($E$8:E660)</f>
        <v>111797.77286665142</v>
      </c>
    </row>
    <row r="661" spans="2:7" x14ac:dyDescent="0.25">
      <c r="B661" t="str">
        <f t="shared" si="42"/>
        <v/>
      </c>
      <c r="G661" s="10">
        <f>SUM($E$8:E661)</f>
        <v>111797.77286665142</v>
      </c>
    </row>
    <row r="662" spans="2:7" x14ac:dyDescent="0.25">
      <c r="B662" t="str">
        <f t="shared" si="42"/>
        <v/>
      </c>
      <c r="G662" s="10">
        <f>SUM($E$8:E662)</f>
        <v>111797.77286665142</v>
      </c>
    </row>
    <row r="663" spans="2:7" x14ac:dyDescent="0.25">
      <c r="B663" t="str">
        <f t="shared" si="42"/>
        <v/>
      </c>
      <c r="G663" s="10">
        <f>SUM($E$8:E663)</f>
        <v>111797.77286665142</v>
      </c>
    </row>
    <row r="664" spans="2:7" x14ac:dyDescent="0.25">
      <c r="B664" t="str">
        <f t="shared" si="42"/>
        <v/>
      </c>
      <c r="G664" s="10">
        <f>SUM($E$8:E664)</f>
        <v>111797.77286665142</v>
      </c>
    </row>
    <row r="665" spans="2:7" x14ac:dyDescent="0.25">
      <c r="B665" t="str">
        <f t="shared" si="42"/>
        <v/>
      </c>
      <c r="G665" s="10">
        <f>SUM($E$8:E665)</f>
        <v>111797.77286665142</v>
      </c>
    </row>
    <row r="666" spans="2:7" x14ac:dyDescent="0.25">
      <c r="B666" t="str">
        <f t="shared" si="42"/>
        <v/>
      </c>
      <c r="G666" s="10">
        <f>SUM($E$8:E666)</f>
        <v>111797.77286665142</v>
      </c>
    </row>
    <row r="667" spans="2:7" x14ac:dyDescent="0.25">
      <c r="B667" t="str">
        <f t="shared" si="42"/>
        <v/>
      </c>
      <c r="G667" s="10">
        <f>SUM($E$8:E667)</f>
        <v>111797.77286665142</v>
      </c>
    </row>
    <row r="668" spans="2:7" x14ac:dyDescent="0.25">
      <c r="B668" t="str">
        <f t="shared" si="42"/>
        <v/>
      </c>
      <c r="G668" s="10">
        <f>SUM($E$8:E668)</f>
        <v>111797.77286665142</v>
      </c>
    </row>
    <row r="669" spans="2:7" x14ac:dyDescent="0.25">
      <c r="B669" t="str">
        <f t="shared" si="42"/>
        <v/>
      </c>
      <c r="G669" s="10">
        <f>SUM($E$8:E669)</f>
        <v>111797.77286665142</v>
      </c>
    </row>
    <row r="670" spans="2:7" x14ac:dyDescent="0.25">
      <c r="B670" t="str">
        <f t="shared" si="42"/>
        <v/>
      </c>
      <c r="G670" s="10">
        <f>SUM($E$8:E670)</f>
        <v>111797.77286665142</v>
      </c>
    </row>
    <row r="671" spans="2:7" x14ac:dyDescent="0.25">
      <c r="B671" t="str">
        <f t="shared" si="42"/>
        <v/>
      </c>
      <c r="G671" s="10">
        <f>SUM($E$8:E671)</f>
        <v>111797.77286665142</v>
      </c>
    </row>
    <row r="672" spans="2:7" x14ac:dyDescent="0.25">
      <c r="B672" t="str">
        <f t="shared" si="42"/>
        <v/>
      </c>
      <c r="G672" s="10">
        <f>SUM($E$8:E672)</f>
        <v>111797.77286665142</v>
      </c>
    </row>
    <row r="673" spans="2:7" x14ac:dyDescent="0.25">
      <c r="B673" t="str">
        <f t="shared" si="42"/>
        <v/>
      </c>
      <c r="G673" s="10">
        <f>SUM($E$8:E673)</f>
        <v>111797.77286665142</v>
      </c>
    </row>
    <row r="674" spans="2:7" x14ac:dyDescent="0.25">
      <c r="B674" t="str">
        <f t="shared" si="42"/>
        <v/>
      </c>
      <c r="G674" s="10">
        <f>SUM($E$8:E674)</f>
        <v>111797.77286665142</v>
      </c>
    </row>
    <row r="675" spans="2:7" x14ac:dyDescent="0.25">
      <c r="B675" t="str">
        <f t="shared" si="42"/>
        <v/>
      </c>
      <c r="G675" s="10">
        <f>SUM($E$8:E675)</f>
        <v>111797.77286665142</v>
      </c>
    </row>
    <row r="676" spans="2:7" x14ac:dyDescent="0.25">
      <c r="B676" t="str">
        <f t="shared" si="42"/>
        <v/>
      </c>
      <c r="G676" s="10">
        <f>SUM($E$8:E676)</f>
        <v>111797.77286665142</v>
      </c>
    </row>
    <row r="677" spans="2:7" x14ac:dyDescent="0.25">
      <c r="B677" t="str">
        <f t="shared" si="42"/>
        <v/>
      </c>
      <c r="G677" s="10">
        <f>SUM($E$8:E677)</f>
        <v>111797.77286665142</v>
      </c>
    </row>
    <row r="678" spans="2:7" x14ac:dyDescent="0.25">
      <c r="B678" t="str">
        <f t="shared" si="42"/>
        <v/>
      </c>
      <c r="G678" s="10">
        <f>SUM($E$8:E678)</f>
        <v>111797.77286665142</v>
      </c>
    </row>
    <row r="679" spans="2:7" x14ac:dyDescent="0.25">
      <c r="B679" t="str">
        <f t="shared" si="42"/>
        <v/>
      </c>
      <c r="G679" s="10">
        <f>SUM($E$8:E679)</f>
        <v>111797.77286665142</v>
      </c>
    </row>
    <row r="680" spans="2:7" x14ac:dyDescent="0.25">
      <c r="B680" t="str">
        <f t="shared" si="42"/>
        <v/>
      </c>
      <c r="G680" s="10">
        <f>SUM($E$8:E680)</f>
        <v>111797.77286665142</v>
      </c>
    </row>
    <row r="681" spans="2:7" x14ac:dyDescent="0.25">
      <c r="B681" t="str">
        <f t="shared" si="42"/>
        <v/>
      </c>
      <c r="G681" s="10">
        <f>SUM($E$8:E681)</f>
        <v>111797.77286665142</v>
      </c>
    </row>
    <row r="682" spans="2:7" x14ac:dyDescent="0.25">
      <c r="B682" t="str">
        <f t="shared" si="42"/>
        <v/>
      </c>
      <c r="G682" s="10">
        <f>SUM($E$8:E682)</f>
        <v>111797.77286665142</v>
      </c>
    </row>
    <row r="683" spans="2:7" x14ac:dyDescent="0.25">
      <c r="B683" t="str">
        <f t="shared" si="42"/>
        <v/>
      </c>
      <c r="G683" s="10">
        <f>SUM($E$8:E683)</f>
        <v>111797.77286665142</v>
      </c>
    </row>
    <row r="684" spans="2:7" x14ac:dyDescent="0.25">
      <c r="B684" t="str">
        <f t="shared" si="42"/>
        <v/>
      </c>
      <c r="G684" s="10">
        <f>SUM($E$8:E684)</f>
        <v>111797.77286665142</v>
      </c>
    </row>
    <row r="685" spans="2:7" x14ac:dyDescent="0.25">
      <c r="B685" t="str">
        <f t="shared" si="42"/>
        <v/>
      </c>
      <c r="G685" s="10">
        <f>SUM($E$8:E685)</f>
        <v>111797.77286665142</v>
      </c>
    </row>
    <row r="686" spans="2:7" x14ac:dyDescent="0.25">
      <c r="B686" t="str">
        <f t="shared" si="42"/>
        <v/>
      </c>
      <c r="G686" s="10">
        <f>SUM($E$8:E686)</f>
        <v>111797.77286665142</v>
      </c>
    </row>
    <row r="687" spans="2:7" x14ac:dyDescent="0.25">
      <c r="B687" t="str">
        <f t="shared" si="42"/>
        <v/>
      </c>
      <c r="G687" s="10">
        <f>SUM($E$8:E687)</f>
        <v>111797.77286665142</v>
      </c>
    </row>
    <row r="688" spans="2:7" x14ac:dyDescent="0.25">
      <c r="B688" t="str">
        <f t="shared" si="42"/>
        <v/>
      </c>
      <c r="G688" s="10">
        <f>SUM($E$8:E688)</f>
        <v>111797.77286665142</v>
      </c>
    </row>
    <row r="689" spans="2:7" x14ac:dyDescent="0.25">
      <c r="B689" t="str">
        <f t="shared" si="42"/>
        <v/>
      </c>
      <c r="G689" s="10">
        <f>SUM($E$8:E689)</f>
        <v>111797.77286665142</v>
      </c>
    </row>
    <row r="690" spans="2:7" x14ac:dyDescent="0.25">
      <c r="B690" t="str">
        <f t="shared" si="42"/>
        <v/>
      </c>
      <c r="G690" s="10">
        <f>SUM($E$8:E690)</f>
        <v>111797.77286665142</v>
      </c>
    </row>
    <row r="691" spans="2:7" x14ac:dyDescent="0.25">
      <c r="B691" t="str">
        <f t="shared" si="42"/>
        <v/>
      </c>
      <c r="G691" s="10">
        <f>SUM($E$8:E691)</f>
        <v>111797.77286665142</v>
      </c>
    </row>
    <row r="692" spans="2:7" x14ac:dyDescent="0.25">
      <c r="B692" t="str">
        <f t="shared" si="42"/>
        <v/>
      </c>
      <c r="G692" s="10">
        <f>SUM($E$8:E692)</f>
        <v>111797.77286665142</v>
      </c>
    </row>
    <row r="693" spans="2:7" x14ac:dyDescent="0.25">
      <c r="B693" t="str">
        <f t="shared" si="42"/>
        <v/>
      </c>
      <c r="G693" s="10">
        <f>SUM($E$8:E693)</f>
        <v>111797.77286665142</v>
      </c>
    </row>
    <row r="694" spans="2:7" x14ac:dyDescent="0.25">
      <c r="B694" t="str">
        <f t="shared" si="42"/>
        <v/>
      </c>
      <c r="G694" s="10">
        <f>SUM($E$8:E694)</f>
        <v>111797.77286665142</v>
      </c>
    </row>
    <row r="695" spans="2:7" x14ac:dyDescent="0.25">
      <c r="B695" t="str">
        <f t="shared" si="42"/>
        <v/>
      </c>
      <c r="G695" s="10">
        <f>SUM($E$8:E695)</f>
        <v>111797.77286665142</v>
      </c>
    </row>
    <row r="696" spans="2:7" x14ac:dyDescent="0.25">
      <c r="B696" t="str">
        <f t="shared" si="42"/>
        <v/>
      </c>
      <c r="G696" s="10">
        <f>SUM($E$8:E696)</f>
        <v>111797.77286665142</v>
      </c>
    </row>
    <row r="697" spans="2:7" x14ac:dyDescent="0.25">
      <c r="B697" t="str">
        <f t="shared" si="42"/>
        <v/>
      </c>
      <c r="G697" s="10">
        <f>SUM($E$8:E697)</f>
        <v>111797.77286665142</v>
      </c>
    </row>
    <row r="698" spans="2:7" x14ac:dyDescent="0.25">
      <c r="B698" t="str">
        <f t="shared" si="42"/>
        <v/>
      </c>
      <c r="G698" s="10">
        <f>SUM($E$8:E698)</f>
        <v>111797.77286665142</v>
      </c>
    </row>
    <row r="699" spans="2:7" x14ac:dyDescent="0.25">
      <c r="B699" t="str">
        <f t="shared" si="42"/>
        <v/>
      </c>
      <c r="G699" s="10">
        <f>SUM($E$8:E699)</f>
        <v>111797.77286665142</v>
      </c>
    </row>
    <row r="700" spans="2:7" x14ac:dyDescent="0.25">
      <c r="B700" t="str">
        <f t="shared" si="42"/>
        <v/>
      </c>
      <c r="G700" s="10">
        <f>SUM($E$8:E700)</f>
        <v>111797.77286665142</v>
      </c>
    </row>
    <row r="701" spans="2:7" x14ac:dyDescent="0.25">
      <c r="B701" t="str">
        <f t="shared" si="42"/>
        <v/>
      </c>
      <c r="G701" s="10">
        <f>SUM($E$8:E701)</f>
        <v>111797.77286665142</v>
      </c>
    </row>
    <row r="702" spans="2:7" x14ac:dyDescent="0.25">
      <c r="B702" t="str">
        <f t="shared" si="42"/>
        <v/>
      </c>
      <c r="G702" s="10">
        <f>SUM($E$8:E702)</f>
        <v>111797.77286665142</v>
      </c>
    </row>
    <row r="703" spans="2:7" x14ac:dyDescent="0.25">
      <c r="B703" t="str">
        <f t="shared" si="42"/>
        <v/>
      </c>
      <c r="G703" s="10">
        <f>SUM($E$8:E703)</f>
        <v>111797.77286665142</v>
      </c>
    </row>
    <row r="704" spans="2:7" x14ac:dyDescent="0.25">
      <c r="B704" t="str">
        <f t="shared" si="42"/>
        <v/>
      </c>
      <c r="G704" s="10">
        <f>SUM($E$8:E704)</f>
        <v>111797.77286665142</v>
      </c>
    </row>
    <row r="705" spans="2:7" x14ac:dyDescent="0.25">
      <c r="B705" t="str">
        <f t="shared" si="42"/>
        <v/>
      </c>
      <c r="G705" s="10">
        <f>SUM($E$8:E705)</f>
        <v>111797.77286665142</v>
      </c>
    </row>
    <row r="706" spans="2:7" x14ac:dyDescent="0.25">
      <c r="B706" t="str">
        <f t="shared" si="42"/>
        <v/>
      </c>
      <c r="G706" s="10">
        <f>SUM($E$8:E706)</f>
        <v>111797.77286665142</v>
      </c>
    </row>
    <row r="707" spans="2:7" x14ac:dyDescent="0.25">
      <c r="B707" t="str">
        <f t="shared" si="42"/>
        <v/>
      </c>
      <c r="G707" s="10">
        <f>SUM($E$8:E707)</f>
        <v>111797.77286665142</v>
      </c>
    </row>
    <row r="708" spans="2:7" x14ac:dyDescent="0.25">
      <c r="B708" t="str">
        <f t="shared" si="42"/>
        <v/>
      </c>
      <c r="G708" s="10">
        <f>SUM($E$8:E708)</f>
        <v>111797.77286665142</v>
      </c>
    </row>
    <row r="709" spans="2:7" x14ac:dyDescent="0.25">
      <c r="B709" t="str">
        <f t="shared" si="42"/>
        <v/>
      </c>
      <c r="G709" s="10">
        <f>SUM($E$8:E709)</f>
        <v>111797.77286665142</v>
      </c>
    </row>
    <row r="710" spans="2:7" x14ac:dyDescent="0.25">
      <c r="B710" t="str">
        <f t="shared" si="42"/>
        <v/>
      </c>
      <c r="G710" s="10">
        <f>SUM($E$8:E710)</f>
        <v>111797.77286665142</v>
      </c>
    </row>
    <row r="711" spans="2:7" x14ac:dyDescent="0.25">
      <c r="B711" t="str">
        <f t="shared" si="42"/>
        <v/>
      </c>
      <c r="G711" s="10">
        <f>SUM($E$8:E711)</f>
        <v>111797.77286665142</v>
      </c>
    </row>
    <row r="712" spans="2:7" x14ac:dyDescent="0.25">
      <c r="B712" t="str">
        <f t="shared" si="42"/>
        <v/>
      </c>
      <c r="G712" s="10">
        <f>SUM($E$8:E712)</f>
        <v>111797.77286665142</v>
      </c>
    </row>
    <row r="713" spans="2:7" x14ac:dyDescent="0.25">
      <c r="B713" t="str">
        <f t="shared" ref="B713:B776" si="43">IF(B712&gt;=($D$4*12),"",B712+1)</f>
        <v/>
      </c>
      <c r="G713" s="10">
        <f>SUM($E$8:E713)</f>
        <v>111797.77286665142</v>
      </c>
    </row>
    <row r="714" spans="2:7" x14ac:dyDescent="0.25">
      <c r="B714" t="str">
        <f t="shared" si="43"/>
        <v/>
      </c>
      <c r="G714" s="10">
        <f>SUM($E$8:E714)</f>
        <v>111797.77286665142</v>
      </c>
    </row>
    <row r="715" spans="2:7" x14ac:dyDescent="0.25">
      <c r="B715" t="str">
        <f t="shared" si="43"/>
        <v/>
      </c>
      <c r="G715" s="10">
        <f>SUM($E$8:E715)</f>
        <v>111797.77286665142</v>
      </c>
    </row>
    <row r="716" spans="2:7" x14ac:dyDescent="0.25">
      <c r="B716" t="str">
        <f t="shared" si="43"/>
        <v/>
      </c>
      <c r="G716" s="10">
        <f>SUM($E$8:E716)</f>
        <v>111797.77286665142</v>
      </c>
    </row>
    <row r="717" spans="2:7" x14ac:dyDescent="0.25">
      <c r="B717" t="str">
        <f t="shared" si="43"/>
        <v/>
      </c>
      <c r="G717" s="10">
        <f>SUM($E$8:E717)</f>
        <v>111797.77286665142</v>
      </c>
    </row>
    <row r="718" spans="2:7" x14ac:dyDescent="0.25">
      <c r="B718" t="str">
        <f t="shared" si="43"/>
        <v/>
      </c>
      <c r="G718" s="10">
        <f>SUM($E$8:E718)</f>
        <v>111797.77286665142</v>
      </c>
    </row>
    <row r="719" spans="2:7" x14ac:dyDescent="0.25">
      <c r="B719" t="str">
        <f t="shared" si="43"/>
        <v/>
      </c>
      <c r="G719" s="10">
        <f>SUM($E$8:E719)</f>
        <v>111797.77286665142</v>
      </c>
    </row>
    <row r="720" spans="2:7" x14ac:dyDescent="0.25">
      <c r="B720" t="str">
        <f t="shared" si="43"/>
        <v/>
      </c>
      <c r="G720" s="10">
        <f>SUM($E$8:E720)</f>
        <v>111797.77286665142</v>
      </c>
    </row>
    <row r="721" spans="2:7" x14ac:dyDescent="0.25">
      <c r="B721" t="str">
        <f t="shared" si="43"/>
        <v/>
      </c>
      <c r="G721" s="10">
        <f>SUM($E$8:E721)</f>
        <v>111797.77286665142</v>
      </c>
    </row>
    <row r="722" spans="2:7" x14ac:dyDescent="0.25">
      <c r="B722" t="str">
        <f t="shared" si="43"/>
        <v/>
      </c>
      <c r="G722" s="10">
        <f>SUM($E$8:E722)</f>
        <v>111797.77286665142</v>
      </c>
    </row>
    <row r="723" spans="2:7" x14ac:dyDescent="0.25">
      <c r="B723" t="str">
        <f t="shared" si="43"/>
        <v/>
      </c>
      <c r="G723" s="10">
        <f>SUM($E$8:E723)</f>
        <v>111797.77286665142</v>
      </c>
    </row>
    <row r="724" spans="2:7" x14ac:dyDescent="0.25">
      <c r="B724" t="str">
        <f t="shared" si="43"/>
        <v/>
      </c>
      <c r="G724" s="10">
        <f>SUM($E$8:E724)</f>
        <v>111797.77286665142</v>
      </c>
    </row>
    <row r="725" spans="2:7" x14ac:dyDescent="0.25">
      <c r="B725" t="str">
        <f t="shared" si="43"/>
        <v/>
      </c>
      <c r="G725" s="10">
        <f>SUM($E$8:E725)</f>
        <v>111797.77286665142</v>
      </c>
    </row>
    <row r="726" spans="2:7" x14ac:dyDescent="0.25">
      <c r="B726" t="str">
        <f t="shared" si="43"/>
        <v/>
      </c>
      <c r="G726" s="10">
        <f>SUM($E$8:E726)</f>
        <v>111797.77286665142</v>
      </c>
    </row>
    <row r="727" spans="2:7" x14ac:dyDescent="0.25">
      <c r="B727" t="str">
        <f t="shared" si="43"/>
        <v/>
      </c>
      <c r="G727" s="10">
        <f>SUM($E$8:E727)</f>
        <v>111797.77286665142</v>
      </c>
    </row>
    <row r="728" spans="2:7" x14ac:dyDescent="0.25">
      <c r="B728" t="str">
        <f t="shared" si="43"/>
        <v/>
      </c>
      <c r="G728" s="10">
        <f>SUM($E$8:E728)</f>
        <v>111797.77286665142</v>
      </c>
    </row>
    <row r="729" spans="2:7" x14ac:dyDescent="0.25">
      <c r="B729" t="str">
        <f t="shared" si="43"/>
        <v/>
      </c>
      <c r="G729" s="10">
        <f>SUM($E$8:E729)</f>
        <v>111797.77286665142</v>
      </c>
    </row>
    <row r="730" spans="2:7" x14ac:dyDescent="0.25">
      <c r="B730" t="str">
        <f t="shared" si="43"/>
        <v/>
      </c>
      <c r="G730" s="10">
        <f>SUM($E$8:E730)</f>
        <v>111797.77286665142</v>
      </c>
    </row>
    <row r="731" spans="2:7" x14ac:dyDescent="0.25">
      <c r="B731" t="str">
        <f t="shared" si="43"/>
        <v/>
      </c>
      <c r="G731" s="10">
        <f>SUM($E$8:E731)</f>
        <v>111797.77286665142</v>
      </c>
    </row>
    <row r="732" spans="2:7" x14ac:dyDescent="0.25">
      <c r="B732" t="str">
        <f t="shared" si="43"/>
        <v/>
      </c>
      <c r="G732" s="10">
        <f>SUM($E$8:E732)</f>
        <v>111797.77286665142</v>
      </c>
    </row>
    <row r="733" spans="2:7" x14ac:dyDescent="0.25">
      <c r="B733" t="str">
        <f t="shared" si="43"/>
        <v/>
      </c>
      <c r="G733" s="10">
        <f>SUM($E$8:E733)</f>
        <v>111797.77286665142</v>
      </c>
    </row>
    <row r="734" spans="2:7" x14ac:dyDescent="0.25">
      <c r="B734" t="str">
        <f t="shared" si="43"/>
        <v/>
      </c>
      <c r="G734" s="10">
        <f>SUM($E$8:E734)</f>
        <v>111797.77286665142</v>
      </c>
    </row>
    <row r="735" spans="2:7" x14ac:dyDescent="0.25">
      <c r="B735" t="str">
        <f t="shared" si="43"/>
        <v/>
      </c>
      <c r="G735" s="10">
        <f>SUM($E$8:E735)</f>
        <v>111797.77286665142</v>
      </c>
    </row>
    <row r="736" spans="2:7" x14ac:dyDescent="0.25">
      <c r="B736" t="str">
        <f t="shared" si="43"/>
        <v/>
      </c>
      <c r="G736" s="10">
        <f>SUM($E$8:E736)</f>
        <v>111797.77286665142</v>
      </c>
    </row>
    <row r="737" spans="2:7" x14ac:dyDescent="0.25">
      <c r="B737" t="str">
        <f t="shared" si="43"/>
        <v/>
      </c>
      <c r="G737" s="10">
        <f>SUM($E$8:E737)</f>
        <v>111797.77286665142</v>
      </c>
    </row>
    <row r="738" spans="2:7" x14ac:dyDescent="0.25">
      <c r="B738" t="str">
        <f t="shared" si="43"/>
        <v/>
      </c>
      <c r="G738" s="10">
        <f>SUM($E$8:E738)</f>
        <v>111797.77286665142</v>
      </c>
    </row>
    <row r="739" spans="2:7" x14ac:dyDescent="0.25">
      <c r="B739" t="str">
        <f t="shared" si="43"/>
        <v/>
      </c>
      <c r="G739" s="10">
        <f>SUM($E$8:E739)</f>
        <v>111797.77286665142</v>
      </c>
    </row>
    <row r="740" spans="2:7" x14ac:dyDescent="0.25">
      <c r="B740" t="str">
        <f t="shared" si="43"/>
        <v/>
      </c>
      <c r="G740" s="10">
        <f>SUM($E$8:E740)</f>
        <v>111797.77286665142</v>
      </c>
    </row>
    <row r="741" spans="2:7" x14ac:dyDescent="0.25">
      <c r="B741" t="str">
        <f t="shared" si="43"/>
        <v/>
      </c>
      <c r="G741" s="10">
        <f>SUM($E$8:E741)</f>
        <v>111797.77286665142</v>
      </c>
    </row>
    <row r="742" spans="2:7" x14ac:dyDescent="0.25">
      <c r="B742" t="str">
        <f t="shared" si="43"/>
        <v/>
      </c>
      <c r="G742" s="10">
        <f>SUM($E$8:E742)</f>
        <v>111797.77286665142</v>
      </c>
    </row>
    <row r="743" spans="2:7" x14ac:dyDescent="0.25">
      <c r="B743" t="str">
        <f t="shared" si="43"/>
        <v/>
      </c>
      <c r="G743" s="10">
        <f>SUM($E$8:E743)</f>
        <v>111797.77286665142</v>
      </c>
    </row>
    <row r="744" spans="2:7" x14ac:dyDescent="0.25">
      <c r="B744" t="str">
        <f t="shared" si="43"/>
        <v/>
      </c>
      <c r="G744" s="10">
        <f>SUM($E$8:E744)</f>
        <v>111797.77286665142</v>
      </c>
    </row>
    <row r="745" spans="2:7" x14ac:dyDescent="0.25">
      <c r="B745" t="str">
        <f t="shared" si="43"/>
        <v/>
      </c>
      <c r="G745" s="10">
        <f>SUM($E$8:E745)</f>
        <v>111797.77286665142</v>
      </c>
    </row>
    <row r="746" spans="2:7" x14ac:dyDescent="0.25">
      <c r="B746" t="str">
        <f t="shared" si="43"/>
        <v/>
      </c>
      <c r="G746" s="10">
        <f>SUM($E$8:E746)</f>
        <v>111797.77286665142</v>
      </c>
    </row>
    <row r="747" spans="2:7" x14ac:dyDescent="0.25">
      <c r="B747" t="str">
        <f t="shared" si="43"/>
        <v/>
      </c>
      <c r="G747" s="10">
        <f>SUM($E$8:E747)</f>
        <v>111797.77286665142</v>
      </c>
    </row>
    <row r="748" spans="2:7" x14ac:dyDescent="0.25">
      <c r="B748" t="str">
        <f t="shared" si="43"/>
        <v/>
      </c>
      <c r="G748" s="10">
        <f>SUM($E$8:E748)</f>
        <v>111797.77286665142</v>
      </c>
    </row>
    <row r="749" spans="2:7" x14ac:dyDescent="0.25">
      <c r="B749" t="str">
        <f t="shared" si="43"/>
        <v/>
      </c>
      <c r="G749" s="10">
        <f>SUM($E$8:E749)</f>
        <v>111797.77286665142</v>
      </c>
    </row>
    <row r="750" spans="2:7" x14ac:dyDescent="0.25">
      <c r="B750" t="str">
        <f t="shared" si="43"/>
        <v/>
      </c>
      <c r="G750" s="10">
        <f>SUM($E$8:E750)</f>
        <v>111797.77286665142</v>
      </c>
    </row>
    <row r="751" spans="2:7" x14ac:dyDescent="0.25">
      <c r="B751" t="str">
        <f t="shared" si="43"/>
        <v/>
      </c>
      <c r="G751" s="10">
        <f>SUM($E$8:E751)</f>
        <v>111797.77286665142</v>
      </c>
    </row>
    <row r="752" spans="2:7" x14ac:dyDescent="0.25">
      <c r="B752" t="str">
        <f t="shared" si="43"/>
        <v/>
      </c>
      <c r="G752" s="10">
        <f>SUM($E$8:E752)</f>
        <v>111797.77286665142</v>
      </c>
    </row>
    <row r="753" spans="2:7" x14ac:dyDescent="0.25">
      <c r="B753" t="str">
        <f t="shared" si="43"/>
        <v/>
      </c>
      <c r="G753" s="10">
        <f>SUM($E$8:E753)</f>
        <v>111797.77286665142</v>
      </c>
    </row>
    <row r="754" spans="2:7" x14ac:dyDescent="0.25">
      <c r="B754" t="str">
        <f t="shared" si="43"/>
        <v/>
      </c>
      <c r="G754" s="10">
        <f>SUM($E$8:E754)</f>
        <v>111797.77286665142</v>
      </c>
    </row>
    <row r="755" spans="2:7" x14ac:dyDescent="0.25">
      <c r="B755" t="str">
        <f t="shared" si="43"/>
        <v/>
      </c>
      <c r="G755" s="10">
        <f>SUM($E$8:E755)</f>
        <v>111797.77286665142</v>
      </c>
    </row>
    <row r="756" spans="2:7" x14ac:dyDescent="0.25">
      <c r="B756" t="str">
        <f t="shared" si="43"/>
        <v/>
      </c>
      <c r="G756" s="10">
        <f>SUM($E$8:E756)</f>
        <v>111797.77286665142</v>
      </c>
    </row>
    <row r="757" spans="2:7" x14ac:dyDescent="0.25">
      <c r="B757" t="str">
        <f t="shared" si="43"/>
        <v/>
      </c>
      <c r="G757" s="10">
        <f>SUM($E$8:E757)</f>
        <v>111797.77286665142</v>
      </c>
    </row>
    <row r="758" spans="2:7" x14ac:dyDescent="0.25">
      <c r="B758" t="str">
        <f t="shared" si="43"/>
        <v/>
      </c>
      <c r="G758" s="10">
        <f>SUM($E$8:E758)</f>
        <v>111797.77286665142</v>
      </c>
    </row>
    <row r="759" spans="2:7" x14ac:dyDescent="0.25">
      <c r="B759" t="str">
        <f t="shared" si="43"/>
        <v/>
      </c>
      <c r="G759" s="10">
        <f>SUM($E$8:E759)</f>
        <v>111797.77286665142</v>
      </c>
    </row>
    <row r="760" spans="2:7" x14ac:dyDescent="0.25">
      <c r="B760" t="str">
        <f t="shared" si="43"/>
        <v/>
      </c>
      <c r="G760" s="10">
        <f>SUM($E$8:E760)</f>
        <v>111797.77286665142</v>
      </c>
    </row>
    <row r="761" spans="2:7" x14ac:dyDescent="0.25">
      <c r="B761" t="str">
        <f t="shared" si="43"/>
        <v/>
      </c>
      <c r="G761" s="10">
        <f>SUM($E$8:E761)</f>
        <v>111797.77286665142</v>
      </c>
    </row>
    <row r="762" spans="2:7" x14ac:dyDescent="0.25">
      <c r="B762" t="str">
        <f t="shared" si="43"/>
        <v/>
      </c>
      <c r="G762" s="10">
        <f>SUM($E$8:E762)</f>
        <v>111797.77286665142</v>
      </c>
    </row>
    <row r="763" spans="2:7" x14ac:dyDescent="0.25">
      <c r="B763" t="str">
        <f t="shared" si="43"/>
        <v/>
      </c>
      <c r="G763" s="10">
        <f>SUM($E$8:E763)</f>
        <v>111797.77286665142</v>
      </c>
    </row>
    <row r="764" spans="2:7" x14ac:dyDescent="0.25">
      <c r="B764" t="str">
        <f t="shared" si="43"/>
        <v/>
      </c>
      <c r="G764" s="10">
        <f>SUM($E$8:E764)</f>
        <v>111797.77286665142</v>
      </c>
    </row>
    <row r="765" spans="2:7" x14ac:dyDescent="0.25">
      <c r="B765" t="str">
        <f t="shared" si="43"/>
        <v/>
      </c>
      <c r="G765" s="10">
        <f>SUM($E$8:E765)</f>
        <v>111797.77286665142</v>
      </c>
    </row>
    <row r="766" spans="2:7" x14ac:dyDescent="0.25">
      <c r="B766" t="str">
        <f t="shared" si="43"/>
        <v/>
      </c>
      <c r="G766" s="10">
        <f>SUM($E$8:E766)</f>
        <v>111797.77286665142</v>
      </c>
    </row>
    <row r="767" spans="2:7" x14ac:dyDescent="0.25">
      <c r="B767" t="str">
        <f t="shared" si="43"/>
        <v/>
      </c>
      <c r="G767" s="10">
        <f>SUM($E$8:E767)</f>
        <v>111797.77286665142</v>
      </c>
    </row>
    <row r="768" spans="2:7" x14ac:dyDescent="0.25">
      <c r="B768" t="str">
        <f t="shared" si="43"/>
        <v/>
      </c>
      <c r="G768" s="10">
        <f>SUM($E$8:E768)</f>
        <v>111797.77286665142</v>
      </c>
    </row>
    <row r="769" spans="2:7" x14ac:dyDescent="0.25">
      <c r="B769" t="str">
        <f t="shared" si="43"/>
        <v/>
      </c>
      <c r="G769" s="10">
        <f>SUM($E$8:E769)</f>
        <v>111797.77286665142</v>
      </c>
    </row>
    <row r="770" spans="2:7" x14ac:dyDescent="0.25">
      <c r="B770" t="str">
        <f t="shared" si="43"/>
        <v/>
      </c>
      <c r="G770" s="10">
        <f>SUM($E$8:E770)</f>
        <v>111797.77286665142</v>
      </c>
    </row>
    <row r="771" spans="2:7" x14ac:dyDescent="0.25">
      <c r="B771" t="str">
        <f t="shared" si="43"/>
        <v/>
      </c>
      <c r="G771" s="10">
        <f>SUM($E$8:E771)</f>
        <v>111797.77286665142</v>
      </c>
    </row>
    <row r="772" spans="2:7" x14ac:dyDescent="0.25">
      <c r="B772" t="str">
        <f t="shared" si="43"/>
        <v/>
      </c>
      <c r="G772" s="10">
        <f>SUM($E$8:E772)</f>
        <v>111797.77286665142</v>
      </c>
    </row>
    <row r="773" spans="2:7" x14ac:dyDescent="0.25">
      <c r="B773" t="str">
        <f t="shared" si="43"/>
        <v/>
      </c>
      <c r="G773" s="10">
        <f>SUM($E$8:E773)</f>
        <v>111797.77286665142</v>
      </c>
    </row>
    <row r="774" spans="2:7" x14ac:dyDescent="0.25">
      <c r="B774" t="str">
        <f t="shared" si="43"/>
        <v/>
      </c>
      <c r="G774" s="10">
        <f>SUM($E$8:E774)</f>
        <v>111797.77286665142</v>
      </c>
    </row>
    <row r="775" spans="2:7" x14ac:dyDescent="0.25">
      <c r="B775" t="str">
        <f t="shared" si="43"/>
        <v/>
      </c>
      <c r="G775" s="10">
        <f>SUM($E$8:E775)</f>
        <v>111797.77286665142</v>
      </c>
    </row>
    <row r="776" spans="2:7" x14ac:dyDescent="0.25">
      <c r="B776" t="str">
        <f t="shared" si="43"/>
        <v/>
      </c>
      <c r="G776" s="10">
        <f>SUM($E$8:E776)</f>
        <v>111797.77286665142</v>
      </c>
    </row>
    <row r="777" spans="2:7" x14ac:dyDescent="0.25">
      <c r="B777" t="str">
        <f t="shared" ref="B777:B840" si="44">IF(B776&gt;=($D$4*12),"",B776+1)</f>
        <v/>
      </c>
      <c r="G777" s="10">
        <f>SUM($E$8:E777)</f>
        <v>111797.77286665142</v>
      </c>
    </row>
    <row r="778" spans="2:7" x14ac:dyDescent="0.25">
      <c r="B778" t="str">
        <f t="shared" si="44"/>
        <v/>
      </c>
      <c r="G778" s="10">
        <f>SUM($E$8:E778)</f>
        <v>111797.77286665142</v>
      </c>
    </row>
    <row r="779" spans="2:7" x14ac:dyDescent="0.25">
      <c r="B779" t="str">
        <f t="shared" si="44"/>
        <v/>
      </c>
      <c r="G779" s="10">
        <f>SUM($E$8:E779)</f>
        <v>111797.77286665142</v>
      </c>
    </row>
    <row r="780" spans="2:7" x14ac:dyDescent="0.25">
      <c r="B780" t="str">
        <f t="shared" si="44"/>
        <v/>
      </c>
      <c r="G780" s="10">
        <f>SUM($E$8:E780)</f>
        <v>111797.77286665142</v>
      </c>
    </row>
    <row r="781" spans="2:7" x14ac:dyDescent="0.25">
      <c r="B781" t="str">
        <f t="shared" si="44"/>
        <v/>
      </c>
      <c r="G781" s="10">
        <f>SUM($E$8:E781)</f>
        <v>111797.77286665142</v>
      </c>
    </row>
    <row r="782" spans="2:7" x14ac:dyDescent="0.25">
      <c r="B782" t="str">
        <f t="shared" si="44"/>
        <v/>
      </c>
      <c r="G782" s="10">
        <f>SUM($E$8:E782)</f>
        <v>111797.77286665142</v>
      </c>
    </row>
    <row r="783" spans="2:7" x14ac:dyDescent="0.25">
      <c r="B783" t="str">
        <f t="shared" si="44"/>
        <v/>
      </c>
      <c r="G783" s="10">
        <f>SUM($E$8:E783)</f>
        <v>111797.77286665142</v>
      </c>
    </row>
    <row r="784" spans="2:7" x14ac:dyDescent="0.25">
      <c r="B784" t="str">
        <f t="shared" si="44"/>
        <v/>
      </c>
      <c r="G784" s="10">
        <f>SUM($E$8:E784)</f>
        <v>111797.77286665142</v>
      </c>
    </row>
    <row r="785" spans="2:7" x14ac:dyDescent="0.25">
      <c r="B785" t="str">
        <f t="shared" si="44"/>
        <v/>
      </c>
      <c r="G785" s="10">
        <f>SUM($E$8:E785)</f>
        <v>111797.77286665142</v>
      </c>
    </row>
    <row r="786" spans="2:7" x14ac:dyDescent="0.25">
      <c r="B786" t="str">
        <f t="shared" si="44"/>
        <v/>
      </c>
      <c r="G786" s="10">
        <f>SUM($E$8:E786)</f>
        <v>111797.77286665142</v>
      </c>
    </row>
    <row r="787" spans="2:7" x14ac:dyDescent="0.25">
      <c r="B787" t="str">
        <f t="shared" si="44"/>
        <v/>
      </c>
      <c r="G787" s="10">
        <f>SUM($E$8:E787)</f>
        <v>111797.77286665142</v>
      </c>
    </row>
    <row r="788" spans="2:7" x14ac:dyDescent="0.25">
      <c r="B788" t="str">
        <f t="shared" si="44"/>
        <v/>
      </c>
      <c r="G788" s="10">
        <f>SUM($E$8:E788)</f>
        <v>111797.77286665142</v>
      </c>
    </row>
    <row r="789" spans="2:7" x14ac:dyDescent="0.25">
      <c r="B789" t="str">
        <f t="shared" si="44"/>
        <v/>
      </c>
      <c r="G789" s="10">
        <f>SUM($E$8:E789)</f>
        <v>111797.77286665142</v>
      </c>
    </row>
    <row r="790" spans="2:7" x14ac:dyDescent="0.25">
      <c r="B790" t="str">
        <f t="shared" si="44"/>
        <v/>
      </c>
      <c r="G790" s="10">
        <f>SUM($E$8:E790)</f>
        <v>111797.77286665142</v>
      </c>
    </row>
    <row r="791" spans="2:7" x14ac:dyDescent="0.25">
      <c r="B791" t="str">
        <f t="shared" si="44"/>
        <v/>
      </c>
      <c r="G791" s="10">
        <f>SUM($E$8:E791)</f>
        <v>111797.77286665142</v>
      </c>
    </row>
    <row r="792" spans="2:7" x14ac:dyDescent="0.25">
      <c r="B792" t="str">
        <f t="shared" si="44"/>
        <v/>
      </c>
      <c r="G792" s="10">
        <f>SUM($E$8:E792)</f>
        <v>111797.77286665142</v>
      </c>
    </row>
    <row r="793" spans="2:7" x14ac:dyDescent="0.25">
      <c r="B793" t="str">
        <f t="shared" si="44"/>
        <v/>
      </c>
      <c r="G793" s="10">
        <f>SUM($E$8:E793)</f>
        <v>111797.77286665142</v>
      </c>
    </row>
    <row r="794" spans="2:7" x14ac:dyDescent="0.25">
      <c r="B794" t="str">
        <f t="shared" si="44"/>
        <v/>
      </c>
      <c r="G794" s="10">
        <f>SUM($E$8:E794)</f>
        <v>111797.77286665142</v>
      </c>
    </row>
    <row r="795" spans="2:7" x14ac:dyDescent="0.25">
      <c r="B795" t="str">
        <f t="shared" si="44"/>
        <v/>
      </c>
      <c r="G795" s="10">
        <f>SUM($E$8:E795)</f>
        <v>111797.77286665142</v>
      </c>
    </row>
    <row r="796" spans="2:7" x14ac:dyDescent="0.25">
      <c r="B796" t="str">
        <f t="shared" si="44"/>
        <v/>
      </c>
      <c r="G796" s="10">
        <f>SUM($E$8:E796)</f>
        <v>111797.77286665142</v>
      </c>
    </row>
    <row r="797" spans="2:7" x14ac:dyDescent="0.25">
      <c r="B797" t="str">
        <f t="shared" si="44"/>
        <v/>
      </c>
      <c r="G797" s="10">
        <f>SUM($E$8:E797)</f>
        <v>111797.77286665142</v>
      </c>
    </row>
    <row r="798" spans="2:7" x14ac:dyDescent="0.25">
      <c r="B798" t="str">
        <f t="shared" si="44"/>
        <v/>
      </c>
      <c r="G798" s="10">
        <f>SUM($E$8:E798)</f>
        <v>111797.77286665142</v>
      </c>
    </row>
    <row r="799" spans="2:7" x14ac:dyDescent="0.25">
      <c r="B799" t="str">
        <f t="shared" si="44"/>
        <v/>
      </c>
      <c r="G799" s="10">
        <f>SUM($E$8:E799)</f>
        <v>111797.77286665142</v>
      </c>
    </row>
    <row r="800" spans="2:7" x14ac:dyDescent="0.25">
      <c r="B800" t="str">
        <f t="shared" si="44"/>
        <v/>
      </c>
      <c r="G800" s="10">
        <f>SUM($E$8:E800)</f>
        <v>111797.77286665142</v>
      </c>
    </row>
    <row r="801" spans="2:7" x14ac:dyDescent="0.25">
      <c r="B801" t="str">
        <f t="shared" si="44"/>
        <v/>
      </c>
      <c r="G801" s="10">
        <f>SUM($E$8:E801)</f>
        <v>111797.77286665142</v>
      </c>
    </row>
    <row r="802" spans="2:7" x14ac:dyDescent="0.25">
      <c r="B802" t="str">
        <f t="shared" si="44"/>
        <v/>
      </c>
      <c r="G802" s="10">
        <f>SUM($E$8:E802)</f>
        <v>111797.77286665142</v>
      </c>
    </row>
    <row r="803" spans="2:7" x14ac:dyDescent="0.25">
      <c r="B803" t="str">
        <f t="shared" si="44"/>
        <v/>
      </c>
      <c r="G803" s="10">
        <f>SUM($E$8:E803)</f>
        <v>111797.77286665142</v>
      </c>
    </row>
    <row r="804" spans="2:7" x14ac:dyDescent="0.25">
      <c r="B804" t="str">
        <f t="shared" si="44"/>
        <v/>
      </c>
      <c r="G804" s="10">
        <f>SUM($E$8:E804)</f>
        <v>111797.77286665142</v>
      </c>
    </row>
    <row r="805" spans="2:7" x14ac:dyDescent="0.25">
      <c r="B805" t="str">
        <f t="shared" si="44"/>
        <v/>
      </c>
      <c r="G805" s="10">
        <f>SUM($E$8:E805)</f>
        <v>111797.77286665142</v>
      </c>
    </row>
    <row r="806" spans="2:7" x14ac:dyDescent="0.25">
      <c r="B806" t="str">
        <f t="shared" si="44"/>
        <v/>
      </c>
      <c r="G806" s="10">
        <f>SUM($E$8:E806)</f>
        <v>111797.77286665142</v>
      </c>
    </row>
    <row r="807" spans="2:7" x14ac:dyDescent="0.25">
      <c r="B807" t="str">
        <f t="shared" si="44"/>
        <v/>
      </c>
      <c r="G807" s="10">
        <f>SUM($E$8:E807)</f>
        <v>111797.77286665142</v>
      </c>
    </row>
    <row r="808" spans="2:7" x14ac:dyDescent="0.25">
      <c r="B808" t="str">
        <f t="shared" si="44"/>
        <v/>
      </c>
      <c r="G808" s="10">
        <f>SUM($E$8:E808)</f>
        <v>111797.77286665142</v>
      </c>
    </row>
    <row r="809" spans="2:7" x14ac:dyDescent="0.25">
      <c r="B809" t="str">
        <f t="shared" si="44"/>
        <v/>
      </c>
      <c r="G809" s="10">
        <f>SUM($E$8:E809)</f>
        <v>111797.77286665142</v>
      </c>
    </row>
    <row r="810" spans="2:7" x14ac:dyDescent="0.25">
      <c r="B810" t="str">
        <f t="shared" si="44"/>
        <v/>
      </c>
      <c r="G810" s="10">
        <f>SUM($E$8:E810)</f>
        <v>111797.77286665142</v>
      </c>
    </row>
    <row r="811" spans="2:7" x14ac:dyDescent="0.25">
      <c r="B811" t="str">
        <f t="shared" si="44"/>
        <v/>
      </c>
      <c r="G811" s="10">
        <f>SUM($E$8:E811)</f>
        <v>111797.77286665142</v>
      </c>
    </row>
    <row r="812" spans="2:7" x14ac:dyDescent="0.25">
      <c r="B812" t="str">
        <f t="shared" si="44"/>
        <v/>
      </c>
      <c r="G812" s="10">
        <f>SUM($E$8:E812)</f>
        <v>111797.77286665142</v>
      </c>
    </row>
    <row r="813" spans="2:7" x14ac:dyDescent="0.25">
      <c r="B813" t="str">
        <f t="shared" si="44"/>
        <v/>
      </c>
      <c r="G813" s="10">
        <f>SUM($E$8:E813)</f>
        <v>111797.77286665142</v>
      </c>
    </row>
    <row r="814" spans="2:7" x14ac:dyDescent="0.25">
      <c r="B814" t="str">
        <f t="shared" si="44"/>
        <v/>
      </c>
      <c r="G814" s="10">
        <f>SUM($E$8:E814)</f>
        <v>111797.77286665142</v>
      </c>
    </row>
    <row r="815" spans="2:7" x14ac:dyDescent="0.25">
      <c r="B815" t="str">
        <f t="shared" si="44"/>
        <v/>
      </c>
      <c r="G815" s="10">
        <f>SUM($E$8:E815)</f>
        <v>111797.77286665142</v>
      </c>
    </row>
    <row r="816" spans="2:7" x14ac:dyDescent="0.25">
      <c r="B816" t="str">
        <f t="shared" si="44"/>
        <v/>
      </c>
      <c r="G816" s="10">
        <f>SUM($E$8:E816)</f>
        <v>111797.77286665142</v>
      </c>
    </row>
    <row r="817" spans="2:7" x14ac:dyDescent="0.25">
      <c r="B817" t="str">
        <f t="shared" si="44"/>
        <v/>
      </c>
      <c r="G817" s="10">
        <f>SUM($E$8:E817)</f>
        <v>111797.77286665142</v>
      </c>
    </row>
    <row r="818" spans="2:7" x14ac:dyDescent="0.25">
      <c r="B818" t="str">
        <f t="shared" si="44"/>
        <v/>
      </c>
      <c r="G818" s="10">
        <f>SUM($E$8:E818)</f>
        <v>111797.77286665142</v>
      </c>
    </row>
    <row r="819" spans="2:7" x14ac:dyDescent="0.25">
      <c r="B819" t="str">
        <f t="shared" si="44"/>
        <v/>
      </c>
      <c r="G819" s="10">
        <f>SUM($E$8:E819)</f>
        <v>111797.77286665142</v>
      </c>
    </row>
    <row r="820" spans="2:7" x14ac:dyDescent="0.25">
      <c r="B820" t="str">
        <f t="shared" si="44"/>
        <v/>
      </c>
      <c r="G820" s="10">
        <f>SUM($E$8:E820)</f>
        <v>111797.77286665142</v>
      </c>
    </row>
    <row r="821" spans="2:7" x14ac:dyDescent="0.25">
      <c r="B821" t="str">
        <f t="shared" si="44"/>
        <v/>
      </c>
      <c r="G821" s="10">
        <f>SUM($E$8:E821)</f>
        <v>111797.77286665142</v>
      </c>
    </row>
    <row r="822" spans="2:7" x14ac:dyDescent="0.25">
      <c r="B822" t="str">
        <f t="shared" si="44"/>
        <v/>
      </c>
      <c r="G822" s="10">
        <f>SUM($E$8:E822)</f>
        <v>111797.77286665142</v>
      </c>
    </row>
    <row r="823" spans="2:7" x14ac:dyDescent="0.25">
      <c r="B823" t="str">
        <f t="shared" si="44"/>
        <v/>
      </c>
      <c r="G823" s="10">
        <f>SUM($E$8:E823)</f>
        <v>111797.77286665142</v>
      </c>
    </row>
    <row r="824" spans="2:7" x14ac:dyDescent="0.25">
      <c r="B824" t="str">
        <f t="shared" si="44"/>
        <v/>
      </c>
      <c r="G824" s="10">
        <f>SUM($E$8:E824)</f>
        <v>111797.77286665142</v>
      </c>
    </row>
    <row r="825" spans="2:7" x14ac:dyDescent="0.25">
      <c r="B825" t="str">
        <f t="shared" si="44"/>
        <v/>
      </c>
      <c r="G825" s="10">
        <f>SUM($E$8:E825)</f>
        <v>111797.77286665142</v>
      </c>
    </row>
    <row r="826" spans="2:7" x14ac:dyDescent="0.25">
      <c r="B826" t="str">
        <f t="shared" si="44"/>
        <v/>
      </c>
      <c r="G826" s="10">
        <f>SUM($E$8:E826)</f>
        <v>111797.77286665142</v>
      </c>
    </row>
    <row r="827" spans="2:7" x14ac:dyDescent="0.25">
      <c r="B827" t="str">
        <f t="shared" si="44"/>
        <v/>
      </c>
      <c r="G827" s="10">
        <f>SUM($E$8:E827)</f>
        <v>111797.77286665142</v>
      </c>
    </row>
    <row r="828" spans="2:7" x14ac:dyDescent="0.25">
      <c r="B828" t="str">
        <f t="shared" si="44"/>
        <v/>
      </c>
      <c r="G828" s="10">
        <f>SUM($E$8:E828)</f>
        <v>111797.77286665142</v>
      </c>
    </row>
    <row r="829" spans="2:7" x14ac:dyDescent="0.25">
      <c r="B829" t="str">
        <f t="shared" si="44"/>
        <v/>
      </c>
      <c r="G829" s="10">
        <f>SUM($E$8:E829)</f>
        <v>111797.77286665142</v>
      </c>
    </row>
    <row r="830" spans="2:7" x14ac:dyDescent="0.25">
      <c r="B830" t="str">
        <f t="shared" si="44"/>
        <v/>
      </c>
      <c r="G830" s="10">
        <f>SUM($E$8:E830)</f>
        <v>111797.77286665142</v>
      </c>
    </row>
    <row r="831" spans="2:7" x14ac:dyDescent="0.25">
      <c r="B831" t="str">
        <f t="shared" si="44"/>
        <v/>
      </c>
      <c r="G831" s="10">
        <f>SUM($E$8:E831)</f>
        <v>111797.77286665142</v>
      </c>
    </row>
    <row r="832" spans="2:7" x14ac:dyDescent="0.25">
      <c r="B832" t="str">
        <f t="shared" si="44"/>
        <v/>
      </c>
      <c r="G832" s="10">
        <f>SUM($E$8:E832)</f>
        <v>111797.77286665142</v>
      </c>
    </row>
    <row r="833" spans="2:7" x14ac:dyDescent="0.25">
      <c r="B833" t="str">
        <f t="shared" si="44"/>
        <v/>
      </c>
      <c r="G833" s="10">
        <f>SUM($E$8:E833)</f>
        <v>111797.77286665142</v>
      </c>
    </row>
    <row r="834" spans="2:7" x14ac:dyDescent="0.25">
      <c r="B834" t="str">
        <f t="shared" si="44"/>
        <v/>
      </c>
      <c r="G834" s="10">
        <f>SUM($E$8:E834)</f>
        <v>111797.77286665142</v>
      </c>
    </row>
    <row r="835" spans="2:7" x14ac:dyDescent="0.25">
      <c r="B835" t="str">
        <f t="shared" si="44"/>
        <v/>
      </c>
      <c r="G835" s="10">
        <f>SUM($E$8:E835)</f>
        <v>111797.77286665142</v>
      </c>
    </row>
    <row r="836" spans="2:7" x14ac:dyDescent="0.25">
      <c r="B836" t="str">
        <f t="shared" si="44"/>
        <v/>
      </c>
      <c r="G836" s="10">
        <f>SUM($E$8:E836)</f>
        <v>111797.77286665142</v>
      </c>
    </row>
    <row r="837" spans="2:7" x14ac:dyDescent="0.25">
      <c r="B837" t="str">
        <f t="shared" si="44"/>
        <v/>
      </c>
      <c r="G837" s="10">
        <f>SUM($E$8:E837)</f>
        <v>111797.77286665142</v>
      </c>
    </row>
    <row r="838" spans="2:7" x14ac:dyDescent="0.25">
      <c r="B838" t="str">
        <f t="shared" si="44"/>
        <v/>
      </c>
      <c r="G838" s="10">
        <f>SUM($E$8:E838)</f>
        <v>111797.77286665142</v>
      </c>
    </row>
    <row r="839" spans="2:7" x14ac:dyDescent="0.25">
      <c r="B839" t="str">
        <f t="shared" si="44"/>
        <v/>
      </c>
      <c r="G839" s="10">
        <f>SUM($E$8:E839)</f>
        <v>111797.77286665142</v>
      </c>
    </row>
    <row r="840" spans="2:7" x14ac:dyDescent="0.25">
      <c r="B840" t="str">
        <f t="shared" si="44"/>
        <v/>
      </c>
      <c r="G840" s="10">
        <f>SUM($E$8:E840)</f>
        <v>111797.77286665142</v>
      </c>
    </row>
    <row r="841" spans="2:7" x14ac:dyDescent="0.25">
      <c r="B841" t="str">
        <f t="shared" ref="B841:B904" si="45">IF(B840&gt;=($D$4*12),"",B840+1)</f>
        <v/>
      </c>
      <c r="G841" s="10">
        <f>SUM($E$8:E841)</f>
        <v>111797.77286665142</v>
      </c>
    </row>
    <row r="842" spans="2:7" x14ac:dyDescent="0.25">
      <c r="B842" t="str">
        <f t="shared" si="45"/>
        <v/>
      </c>
      <c r="G842" s="10">
        <f>SUM($E$8:E842)</f>
        <v>111797.77286665142</v>
      </c>
    </row>
    <row r="843" spans="2:7" x14ac:dyDescent="0.25">
      <c r="B843" t="str">
        <f t="shared" si="45"/>
        <v/>
      </c>
      <c r="G843" s="10">
        <f>SUM($E$8:E843)</f>
        <v>111797.77286665142</v>
      </c>
    </row>
    <row r="844" spans="2:7" x14ac:dyDescent="0.25">
      <c r="B844" t="str">
        <f t="shared" si="45"/>
        <v/>
      </c>
      <c r="G844" s="10">
        <f>SUM($E$8:E844)</f>
        <v>111797.77286665142</v>
      </c>
    </row>
    <row r="845" spans="2:7" x14ac:dyDescent="0.25">
      <c r="B845" t="str">
        <f t="shared" si="45"/>
        <v/>
      </c>
      <c r="G845" s="10">
        <f>SUM($E$8:E845)</f>
        <v>111797.77286665142</v>
      </c>
    </row>
    <row r="846" spans="2:7" x14ac:dyDescent="0.25">
      <c r="B846" t="str">
        <f t="shared" si="45"/>
        <v/>
      </c>
      <c r="G846" s="10">
        <f>SUM($E$8:E846)</f>
        <v>111797.77286665142</v>
      </c>
    </row>
    <row r="847" spans="2:7" x14ac:dyDescent="0.25">
      <c r="B847" t="str">
        <f t="shared" si="45"/>
        <v/>
      </c>
      <c r="G847" s="10">
        <f>SUM($E$8:E847)</f>
        <v>111797.77286665142</v>
      </c>
    </row>
    <row r="848" spans="2:7" x14ac:dyDescent="0.25">
      <c r="B848" t="str">
        <f t="shared" si="45"/>
        <v/>
      </c>
      <c r="G848" s="10">
        <f>SUM($E$8:E848)</f>
        <v>111797.77286665142</v>
      </c>
    </row>
    <row r="849" spans="2:7" x14ac:dyDescent="0.25">
      <c r="B849" t="str">
        <f t="shared" si="45"/>
        <v/>
      </c>
      <c r="G849" s="10">
        <f>SUM($E$8:E849)</f>
        <v>111797.77286665142</v>
      </c>
    </row>
    <row r="850" spans="2:7" x14ac:dyDescent="0.25">
      <c r="B850" t="str">
        <f t="shared" si="45"/>
        <v/>
      </c>
      <c r="G850" s="10">
        <f>SUM($E$8:E850)</f>
        <v>111797.77286665142</v>
      </c>
    </row>
    <row r="851" spans="2:7" x14ac:dyDescent="0.25">
      <c r="B851" t="str">
        <f t="shared" si="45"/>
        <v/>
      </c>
      <c r="G851" s="10">
        <f>SUM($E$8:E851)</f>
        <v>111797.77286665142</v>
      </c>
    </row>
    <row r="852" spans="2:7" x14ac:dyDescent="0.25">
      <c r="B852" t="str">
        <f t="shared" si="45"/>
        <v/>
      </c>
      <c r="G852" s="10">
        <f>SUM($E$8:E852)</f>
        <v>111797.77286665142</v>
      </c>
    </row>
    <row r="853" spans="2:7" x14ac:dyDescent="0.25">
      <c r="B853" t="str">
        <f t="shared" si="45"/>
        <v/>
      </c>
      <c r="G853" s="10">
        <f>SUM($E$8:E853)</f>
        <v>111797.77286665142</v>
      </c>
    </row>
    <row r="854" spans="2:7" x14ac:dyDescent="0.25">
      <c r="B854" t="str">
        <f t="shared" si="45"/>
        <v/>
      </c>
      <c r="G854" s="10">
        <f>SUM($E$8:E854)</f>
        <v>111797.77286665142</v>
      </c>
    </row>
    <row r="855" spans="2:7" x14ac:dyDescent="0.25">
      <c r="B855" t="str">
        <f t="shared" si="45"/>
        <v/>
      </c>
      <c r="G855" s="10">
        <f>SUM($E$8:E855)</f>
        <v>111797.77286665142</v>
      </c>
    </row>
    <row r="856" spans="2:7" x14ac:dyDescent="0.25">
      <c r="B856" t="str">
        <f t="shared" si="45"/>
        <v/>
      </c>
      <c r="G856" s="10">
        <f>SUM($E$8:E856)</f>
        <v>111797.77286665142</v>
      </c>
    </row>
    <row r="857" spans="2:7" x14ac:dyDescent="0.25">
      <c r="B857" t="str">
        <f t="shared" si="45"/>
        <v/>
      </c>
      <c r="G857" s="10">
        <f>SUM($E$8:E857)</f>
        <v>111797.77286665142</v>
      </c>
    </row>
    <row r="858" spans="2:7" x14ac:dyDescent="0.25">
      <c r="B858" t="str">
        <f t="shared" si="45"/>
        <v/>
      </c>
      <c r="G858" s="10">
        <f>SUM($E$8:E858)</f>
        <v>111797.77286665142</v>
      </c>
    </row>
    <row r="859" spans="2:7" x14ac:dyDescent="0.25">
      <c r="B859" t="str">
        <f t="shared" si="45"/>
        <v/>
      </c>
      <c r="G859" s="10">
        <f>SUM($E$8:E859)</f>
        <v>111797.77286665142</v>
      </c>
    </row>
    <row r="860" spans="2:7" x14ac:dyDescent="0.25">
      <c r="B860" t="str">
        <f t="shared" si="45"/>
        <v/>
      </c>
      <c r="G860" s="10">
        <f>SUM($E$8:E860)</f>
        <v>111797.77286665142</v>
      </c>
    </row>
    <row r="861" spans="2:7" x14ac:dyDescent="0.25">
      <c r="B861" t="str">
        <f t="shared" si="45"/>
        <v/>
      </c>
      <c r="G861" s="10">
        <f>SUM($E$8:E861)</f>
        <v>111797.77286665142</v>
      </c>
    </row>
    <row r="862" spans="2:7" x14ac:dyDescent="0.25">
      <c r="B862" t="str">
        <f t="shared" si="45"/>
        <v/>
      </c>
      <c r="G862" s="10">
        <f>SUM($E$8:E862)</f>
        <v>111797.77286665142</v>
      </c>
    </row>
    <row r="863" spans="2:7" x14ac:dyDescent="0.25">
      <c r="B863" t="str">
        <f t="shared" si="45"/>
        <v/>
      </c>
      <c r="G863" s="10">
        <f>SUM($E$8:E863)</f>
        <v>111797.77286665142</v>
      </c>
    </row>
    <row r="864" spans="2:7" x14ac:dyDescent="0.25">
      <c r="B864" t="str">
        <f t="shared" si="45"/>
        <v/>
      </c>
      <c r="G864" s="10">
        <f>SUM($E$8:E864)</f>
        <v>111797.77286665142</v>
      </c>
    </row>
    <row r="865" spans="2:7" x14ac:dyDescent="0.25">
      <c r="B865" t="str">
        <f t="shared" si="45"/>
        <v/>
      </c>
      <c r="G865" s="10">
        <f>SUM($E$8:E865)</f>
        <v>111797.77286665142</v>
      </c>
    </row>
    <row r="866" spans="2:7" x14ac:dyDescent="0.25">
      <c r="B866" t="str">
        <f t="shared" si="45"/>
        <v/>
      </c>
      <c r="G866" s="10">
        <f>SUM($E$8:E866)</f>
        <v>111797.77286665142</v>
      </c>
    </row>
    <row r="867" spans="2:7" x14ac:dyDescent="0.25">
      <c r="B867" t="str">
        <f t="shared" si="45"/>
        <v/>
      </c>
      <c r="G867" s="10">
        <f>SUM($E$8:E867)</f>
        <v>111797.77286665142</v>
      </c>
    </row>
    <row r="868" spans="2:7" x14ac:dyDescent="0.25">
      <c r="B868" t="str">
        <f t="shared" si="45"/>
        <v/>
      </c>
      <c r="G868" s="10">
        <f>SUM($E$8:E868)</f>
        <v>111797.77286665142</v>
      </c>
    </row>
    <row r="869" spans="2:7" x14ac:dyDescent="0.25">
      <c r="B869" t="str">
        <f t="shared" si="45"/>
        <v/>
      </c>
      <c r="G869" s="10">
        <f>SUM($E$8:E869)</f>
        <v>111797.77286665142</v>
      </c>
    </row>
    <row r="870" spans="2:7" x14ac:dyDescent="0.25">
      <c r="B870" t="str">
        <f t="shared" si="45"/>
        <v/>
      </c>
      <c r="G870" s="10">
        <f>SUM($E$8:E870)</f>
        <v>111797.77286665142</v>
      </c>
    </row>
    <row r="871" spans="2:7" x14ac:dyDescent="0.25">
      <c r="B871" t="str">
        <f t="shared" si="45"/>
        <v/>
      </c>
      <c r="G871" s="10">
        <f>SUM($E$8:E871)</f>
        <v>111797.77286665142</v>
      </c>
    </row>
    <row r="872" spans="2:7" x14ac:dyDescent="0.25">
      <c r="B872" t="str">
        <f t="shared" si="45"/>
        <v/>
      </c>
      <c r="G872" s="10">
        <f>SUM($E$8:E872)</f>
        <v>111797.77286665142</v>
      </c>
    </row>
    <row r="873" spans="2:7" x14ac:dyDescent="0.25">
      <c r="B873" t="str">
        <f t="shared" si="45"/>
        <v/>
      </c>
      <c r="G873" s="10">
        <f>SUM($E$8:E873)</f>
        <v>111797.77286665142</v>
      </c>
    </row>
    <row r="874" spans="2:7" x14ac:dyDescent="0.25">
      <c r="B874" t="str">
        <f t="shared" si="45"/>
        <v/>
      </c>
      <c r="G874" s="10">
        <f>SUM($E$8:E874)</f>
        <v>111797.77286665142</v>
      </c>
    </row>
    <row r="875" spans="2:7" x14ac:dyDescent="0.25">
      <c r="B875" t="str">
        <f t="shared" si="45"/>
        <v/>
      </c>
      <c r="G875" s="10">
        <f>SUM($E$8:E875)</f>
        <v>111797.77286665142</v>
      </c>
    </row>
    <row r="876" spans="2:7" x14ac:dyDescent="0.25">
      <c r="B876" t="str">
        <f t="shared" si="45"/>
        <v/>
      </c>
      <c r="G876" s="10">
        <f>SUM($E$8:E876)</f>
        <v>111797.77286665142</v>
      </c>
    </row>
    <row r="877" spans="2:7" x14ac:dyDescent="0.25">
      <c r="B877" t="str">
        <f t="shared" si="45"/>
        <v/>
      </c>
      <c r="G877" s="10">
        <f>SUM($E$8:E877)</f>
        <v>111797.77286665142</v>
      </c>
    </row>
    <row r="878" spans="2:7" x14ac:dyDescent="0.25">
      <c r="B878" t="str">
        <f t="shared" si="45"/>
        <v/>
      </c>
      <c r="G878" s="10">
        <f>SUM($E$8:E878)</f>
        <v>111797.77286665142</v>
      </c>
    </row>
    <row r="879" spans="2:7" x14ac:dyDescent="0.25">
      <c r="B879" t="str">
        <f t="shared" si="45"/>
        <v/>
      </c>
      <c r="G879" s="10">
        <f>SUM($E$8:E879)</f>
        <v>111797.77286665142</v>
      </c>
    </row>
    <row r="880" spans="2:7" x14ac:dyDescent="0.25">
      <c r="B880" t="str">
        <f t="shared" si="45"/>
        <v/>
      </c>
      <c r="G880" s="10">
        <f>SUM($E$8:E880)</f>
        <v>111797.77286665142</v>
      </c>
    </row>
    <row r="881" spans="2:7" x14ac:dyDescent="0.25">
      <c r="B881" t="str">
        <f t="shared" si="45"/>
        <v/>
      </c>
      <c r="G881" s="10">
        <f>SUM($E$8:E881)</f>
        <v>111797.77286665142</v>
      </c>
    </row>
    <row r="882" spans="2:7" x14ac:dyDescent="0.25">
      <c r="B882" t="str">
        <f t="shared" si="45"/>
        <v/>
      </c>
      <c r="G882" s="10">
        <f>SUM($E$8:E882)</f>
        <v>111797.77286665142</v>
      </c>
    </row>
    <row r="883" spans="2:7" x14ac:dyDescent="0.25">
      <c r="B883" t="str">
        <f t="shared" si="45"/>
        <v/>
      </c>
      <c r="G883" s="10">
        <f>SUM($E$8:E883)</f>
        <v>111797.77286665142</v>
      </c>
    </row>
    <row r="884" spans="2:7" x14ac:dyDescent="0.25">
      <c r="B884" t="str">
        <f t="shared" si="45"/>
        <v/>
      </c>
      <c r="G884" s="10">
        <f>SUM($E$8:E884)</f>
        <v>111797.77286665142</v>
      </c>
    </row>
    <row r="885" spans="2:7" x14ac:dyDescent="0.25">
      <c r="B885" t="str">
        <f t="shared" si="45"/>
        <v/>
      </c>
      <c r="G885" s="10">
        <f>SUM($E$8:E885)</f>
        <v>111797.77286665142</v>
      </c>
    </row>
    <row r="886" spans="2:7" x14ac:dyDescent="0.25">
      <c r="B886" t="str">
        <f t="shared" si="45"/>
        <v/>
      </c>
      <c r="G886" s="10">
        <f>SUM($E$8:E886)</f>
        <v>111797.77286665142</v>
      </c>
    </row>
    <row r="887" spans="2:7" x14ac:dyDescent="0.25">
      <c r="B887" t="str">
        <f t="shared" si="45"/>
        <v/>
      </c>
      <c r="G887" s="10">
        <f>SUM($E$8:E887)</f>
        <v>111797.77286665142</v>
      </c>
    </row>
    <row r="888" spans="2:7" x14ac:dyDescent="0.25">
      <c r="B888" t="str">
        <f t="shared" si="45"/>
        <v/>
      </c>
      <c r="G888" s="10">
        <f>SUM($E$8:E888)</f>
        <v>111797.77286665142</v>
      </c>
    </row>
    <row r="889" spans="2:7" x14ac:dyDescent="0.25">
      <c r="B889" t="str">
        <f t="shared" si="45"/>
        <v/>
      </c>
      <c r="G889" s="10">
        <f>SUM($E$8:E889)</f>
        <v>111797.77286665142</v>
      </c>
    </row>
    <row r="890" spans="2:7" x14ac:dyDescent="0.25">
      <c r="B890" t="str">
        <f t="shared" si="45"/>
        <v/>
      </c>
      <c r="G890" s="10">
        <f>SUM($E$8:E890)</f>
        <v>111797.77286665142</v>
      </c>
    </row>
    <row r="891" spans="2:7" x14ac:dyDescent="0.25">
      <c r="B891" t="str">
        <f t="shared" si="45"/>
        <v/>
      </c>
      <c r="G891" s="10">
        <f>SUM($E$8:E891)</f>
        <v>111797.77286665142</v>
      </c>
    </row>
    <row r="892" spans="2:7" x14ac:dyDescent="0.25">
      <c r="B892" t="str">
        <f t="shared" si="45"/>
        <v/>
      </c>
      <c r="G892" s="10">
        <f>SUM($E$8:E892)</f>
        <v>111797.77286665142</v>
      </c>
    </row>
    <row r="893" spans="2:7" x14ac:dyDescent="0.25">
      <c r="B893" t="str">
        <f t="shared" si="45"/>
        <v/>
      </c>
      <c r="G893" s="10">
        <f>SUM($E$8:E893)</f>
        <v>111797.77286665142</v>
      </c>
    </row>
    <row r="894" spans="2:7" x14ac:dyDescent="0.25">
      <c r="B894" t="str">
        <f t="shared" si="45"/>
        <v/>
      </c>
      <c r="G894" s="10">
        <f>SUM($E$8:E894)</f>
        <v>111797.77286665142</v>
      </c>
    </row>
    <row r="895" spans="2:7" x14ac:dyDescent="0.25">
      <c r="B895" t="str">
        <f t="shared" si="45"/>
        <v/>
      </c>
      <c r="G895" s="10">
        <f>SUM($E$8:E895)</f>
        <v>111797.77286665142</v>
      </c>
    </row>
    <row r="896" spans="2:7" x14ac:dyDescent="0.25">
      <c r="B896" t="str">
        <f t="shared" si="45"/>
        <v/>
      </c>
      <c r="G896" s="10">
        <f>SUM($E$8:E896)</f>
        <v>111797.77286665142</v>
      </c>
    </row>
    <row r="897" spans="2:7" x14ac:dyDescent="0.25">
      <c r="B897" t="str">
        <f t="shared" si="45"/>
        <v/>
      </c>
      <c r="G897" s="10">
        <f>SUM($E$8:E897)</f>
        <v>111797.77286665142</v>
      </c>
    </row>
    <row r="898" spans="2:7" x14ac:dyDescent="0.25">
      <c r="B898" t="str">
        <f t="shared" si="45"/>
        <v/>
      </c>
      <c r="G898" s="10">
        <f>SUM($E$8:E898)</f>
        <v>111797.77286665142</v>
      </c>
    </row>
    <row r="899" spans="2:7" x14ac:dyDescent="0.25">
      <c r="B899" t="str">
        <f t="shared" si="45"/>
        <v/>
      </c>
      <c r="G899" s="10">
        <f>SUM($E$8:E899)</f>
        <v>111797.77286665142</v>
      </c>
    </row>
    <row r="900" spans="2:7" x14ac:dyDescent="0.25">
      <c r="B900" t="str">
        <f t="shared" si="45"/>
        <v/>
      </c>
      <c r="G900" s="10">
        <f>SUM($E$8:E900)</f>
        <v>111797.77286665142</v>
      </c>
    </row>
    <row r="901" spans="2:7" x14ac:dyDescent="0.25">
      <c r="B901" t="str">
        <f t="shared" si="45"/>
        <v/>
      </c>
      <c r="G901" s="10">
        <f>SUM($E$8:E901)</f>
        <v>111797.77286665142</v>
      </c>
    </row>
    <row r="902" spans="2:7" x14ac:dyDescent="0.25">
      <c r="B902" t="str">
        <f t="shared" si="45"/>
        <v/>
      </c>
      <c r="G902" s="10">
        <f>SUM($E$8:E902)</f>
        <v>111797.77286665142</v>
      </c>
    </row>
    <row r="903" spans="2:7" x14ac:dyDescent="0.25">
      <c r="B903" t="str">
        <f t="shared" si="45"/>
        <v/>
      </c>
      <c r="G903" s="10">
        <f>SUM($E$8:E903)</f>
        <v>111797.77286665142</v>
      </c>
    </row>
    <row r="904" spans="2:7" x14ac:dyDescent="0.25">
      <c r="B904" t="str">
        <f t="shared" si="45"/>
        <v/>
      </c>
      <c r="G904" s="10">
        <f>SUM($E$8:E904)</f>
        <v>111797.77286665142</v>
      </c>
    </row>
    <row r="905" spans="2:7" x14ac:dyDescent="0.25">
      <c r="B905" t="str">
        <f t="shared" ref="B905:B968" si="46">IF(B904&gt;=($D$4*12),"",B904+1)</f>
        <v/>
      </c>
      <c r="G905" s="10">
        <f>SUM($E$8:E905)</f>
        <v>111797.77286665142</v>
      </c>
    </row>
    <row r="906" spans="2:7" x14ac:dyDescent="0.25">
      <c r="B906" t="str">
        <f t="shared" si="46"/>
        <v/>
      </c>
      <c r="G906" s="10">
        <f>SUM($E$8:E906)</f>
        <v>111797.77286665142</v>
      </c>
    </row>
    <row r="907" spans="2:7" x14ac:dyDescent="0.25">
      <c r="B907" t="str">
        <f t="shared" si="46"/>
        <v/>
      </c>
      <c r="G907" s="10">
        <f>SUM($E$8:E907)</f>
        <v>111797.77286665142</v>
      </c>
    </row>
    <row r="908" spans="2:7" x14ac:dyDescent="0.25">
      <c r="B908" t="str">
        <f t="shared" si="46"/>
        <v/>
      </c>
      <c r="G908" s="10">
        <f>SUM($E$8:E908)</f>
        <v>111797.77286665142</v>
      </c>
    </row>
    <row r="909" spans="2:7" x14ac:dyDescent="0.25">
      <c r="B909" t="str">
        <f t="shared" si="46"/>
        <v/>
      </c>
      <c r="G909" s="10">
        <f>SUM($E$8:E909)</f>
        <v>111797.77286665142</v>
      </c>
    </row>
    <row r="910" spans="2:7" x14ac:dyDescent="0.25">
      <c r="B910" t="str">
        <f t="shared" si="46"/>
        <v/>
      </c>
      <c r="G910" s="10">
        <f>SUM($E$8:E910)</f>
        <v>111797.77286665142</v>
      </c>
    </row>
    <row r="911" spans="2:7" x14ac:dyDescent="0.25">
      <c r="B911" t="str">
        <f t="shared" si="46"/>
        <v/>
      </c>
      <c r="G911" s="10">
        <f>SUM($E$8:E911)</f>
        <v>111797.77286665142</v>
      </c>
    </row>
    <row r="912" spans="2:7" x14ac:dyDescent="0.25">
      <c r="B912" t="str">
        <f t="shared" si="46"/>
        <v/>
      </c>
      <c r="G912" s="10">
        <f>SUM($E$8:E912)</f>
        <v>111797.77286665142</v>
      </c>
    </row>
    <row r="913" spans="2:7" x14ac:dyDescent="0.25">
      <c r="B913" t="str">
        <f t="shared" si="46"/>
        <v/>
      </c>
      <c r="G913" s="10">
        <f>SUM($E$8:E913)</f>
        <v>111797.77286665142</v>
      </c>
    </row>
    <row r="914" spans="2:7" x14ac:dyDescent="0.25">
      <c r="B914" t="str">
        <f t="shared" si="46"/>
        <v/>
      </c>
      <c r="G914" s="10">
        <f>SUM($E$8:E914)</f>
        <v>111797.77286665142</v>
      </c>
    </row>
    <row r="915" spans="2:7" x14ac:dyDescent="0.25">
      <c r="B915" t="str">
        <f t="shared" si="46"/>
        <v/>
      </c>
      <c r="G915" s="10">
        <f>SUM($E$8:E915)</f>
        <v>111797.77286665142</v>
      </c>
    </row>
    <row r="916" spans="2:7" x14ac:dyDescent="0.25">
      <c r="B916" t="str">
        <f t="shared" si="46"/>
        <v/>
      </c>
      <c r="G916" s="10">
        <f>SUM($E$8:E916)</f>
        <v>111797.77286665142</v>
      </c>
    </row>
    <row r="917" spans="2:7" x14ac:dyDescent="0.25">
      <c r="B917" t="str">
        <f t="shared" si="46"/>
        <v/>
      </c>
      <c r="G917" s="10">
        <f>SUM($E$8:E917)</f>
        <v>111797.77286665142</v>
      </c>
    </row>
    <row r="918" spans="2:7" x14ac:dyDescent="0.25">
      <c r="B918" t="str">
        <f t="shared" si="46"/>
        <v/>
      </c>
      <c r="G918" s="10">
        <f>SUM($E$8:E918)</f>
        <v>111797.77286665142</v>
      </c>
    </row>
    <row r="919" spans="2:7" x14ac:dyDescent="0.25">
      <c r="B919" t="str">
        <f t="shared" si="46"/>
        <v/>
      </c>
      <c r="G919" s="10">
        <f>SUM($E$8:E919)</f>
        <v>111797.77286665142</v>
      </c>
    </row>
    <row r="920" spans="2:7" x14ac:dyDescent="0.25">
      <c r="B920" t="str">
        <f t="shared" si="46"/>
        <v/>
      </c>
      <c r="G920" s="10">
        <f>SUM($E$8:E920)</f>
        <v>111797.77286665142</v>
      </c>
    </row>
    <row r="921" spans="2:7" x14ac:dyDescent="0.25">
      <c r="B921" t="str">
        <f t="shared" si="46"/>
        <v/>
      </c>
      <c r="G921" s="10">
        <f>SUM($E$8:E921)</f>
        <v>111797.77286665142</v>
      </c>
    </row>
    <row r="922" spans="2:7" x14ac:dyDescent="0.25">
      <c r="B922" t="str">
        <f t="shared" si="46"/>
        <v/>
      </c>
      <c r="G922" s="10">
        <f>SUM($E$8:E922)</f>
        <v>111797.77286665142</v>
      </c>
    </row>
    <row r="923" spans="2:7" x14ac:dyDescent="0.25">
      <c r="B923" t="str">
        <f t="shared" si="46"/>
        <v/>
      </c>
      <c r="G923" s="10">
        <f>SUM($E$8:E923)</f>
        <v>111797.77286665142</v>
      </c>
    </row>
    <row r="924" spans="2:7" x14ac:dyDescent="0.25">
      <c r="B924" t="str">
        <f t="shared" si="46"/>
        <v/>
      </c>
      <c r="G924" s="10">
        <f>SUM($E$8:E924)</f>
        <v>111797.77286665142</v>
      </c>
    </row>
    <row r="925" spans="2:7" x14ac:dyDescent="0.25">
      <c r="B925" t="str">
        <f t="shared" si="46"/>
        <v/>
      </c>
      <c r="G925" s="10">
        <f>SUM($E$8:E925)</f>
        <v>111797.77286665142</v>
      </c>
    </row>
    <row r="926" spans="2:7" x14ac:dyDescent="0.25">
      <c r="B926" t="str">
        <f t="shared" si="46"/>
        <v/>
      </c>
      <c r="G926" s="10">
        <f>SUM($E$8:E926)</f>
        <v>111797.77286665142</v>
      </c>
    </row>
    <row r="927" spans="2:7" x14ac:dyDescent="0.25">
      <c r="B927" t="str">
        <f t="shared" si="46"/>
        <v/>
      </c>
      <c r="G927" s="10">
        <f>SUM($E$8:E927)</f>
        <v>111797.77286665142</v>
      </c>
    </row>
    <row r="928" spans="2:7" x14ac:dyDescent="0.25">
      <c r="B928" t="str">
        <f t="shared" si="46"/>
        <v/>
      </c>
      <c r="G928" s="10">
        <f>SUM($E$8:E928)</f>
        <v>111797.77286665142</v>
      </c>
    </row>
    <row r="929" spans="2:7" x14ac:dyDescent="0.25">
      <c r="B929" t="str">
        <f t="shared" si="46"/>
        <v/>
      </c>
      <c r="G929" s="10">
        <f>SUM($E$8:E929)</f>
        <v>111797.77286665142</v>
      </c>
    </row>
    <row r="930" spans="2:7" x14ac:dyDescent="0.25">
      <c r="B930" t="str">
        <f t="shared" si="46"/>
        <v/>
      </c>
      <c r="G930" s="10">
        <f>SUM($E$8:E930)</f>
        <v>111797.77286665142</v>
      </c>
    </row>
    <row r="931" spans="2:7" x14ac:dyDescent="0.25">
      <c r="B931" t="str">
        <f t="shared" si="46"/>
        <v/>
      </c>
      <c r="G931" s="10">
        <f>SUM($E$8:E931)</f>
        <v>111797.77286665142</v>
      </c>
    </row>
    <row r="932" spans="2:7" x14ac:dyDescent="0.25">
      <c r="B932" t="str">
        <f t="shared" si="46"/>
        <v/>
      </c>
      <c r="G932" s="10">
        <f>SUM($E$8:E932)</f>
        <v>111797.77286665142</v>
      </c>
    </row>
    <row r="933" spans="2:7" x14ac:dyDescent="0.25">
      <c r="B933" t="str">
        <f t="shared" si="46"/>
        <v/>
      </c>
      <c r="G933" s="10">
        <f>SUM($E$8:E933)</f>
        <v>111797.77286665142</v>
      </c>
    </row>
    <row r="934" spans="2:7" x14ac:dyDescent="0.25">
      <c r="B934" t="str">
        <f t="shared" si="46"/>
        <v/>
      </c>
      <c r="G934" s="10">
        <f>SUM($E$8:E934)</f>
        <v>111797.77286665142</v>
      </c>
    </row>
    <row r="935" spans="2:7" x14ac:dyDescent="0.25">
      <c r="B935" t="str">
        <f t="shared" si="46"/>
        <v/>
      </c>
      <c r="G935" s="10">
        <f>SUM($E$8:E935)</f>
        <v>111797.77286665142</v>
      </c>
    </row>
    <row r="936" spans="2:7" x14ac:dyDescent="0.25">
      <c r="B936" t="str">
        <f t="shared" si="46"/>
        <v/>
      </c>
      <c r="G936" s="10">
        <f>SUM($E$8:E936)</f>
        <v>111797.77286665142</v>
      </c>
    </row>
    <row r="937" spans="2:7" x14ac:dyDescent="0.25">
      <c r="B937" t="str">
        <f t="shared" si="46"/>
        <v/>
      </c>
      <c r="G937" s="10">
        <f>SUM($E$8:E937)</f>
        <v>111797.77286665142</v>
      </c>
    </row>
    <row r="938" spans="2:7" x14ac:dyDescent="0.25">
      <c r="B938" t="str">
        <f t="shared" si="46"/>
        <v/>
      </c>
      <c r="G938" s="10">
        <f>SUM($E$8:E938)</f>
        <v>111797.77286665142</v>
      </c>
    </row>
    <row r="939" spans="2:7" x14ac:dyDescent="0.25">
      <c r="B939" t="str">
        <f t="shared" si="46"/>
        <v/>
      </c>
      <c r="G939" s="10">
        <f>SUM($E$8:E939)</f>
        <v>111797.77286665142</v>
      </c>
    </row>
    <row r="940" spans="2:7" x14ac:dyDescent="0.25">
      <c r="B940" t="str">
        <f t="shared" si="46"/>
        <v/>
      </c>
      <c r="G940" s="10">
        <f>SUM($E$8:E940)</f>
        <v>111797.77286665142</v>
      </c>
    </row>
    <row r="941" spans="2:7" x14ac:dyDescent="0.25">
      <c r="B941" t="str">
        <f t="shared" si="46"/>
        <v/>
      </c>
      <c r="G941" s="10">
        <f>SUM($E$8:E941)</f>
        <v>111797.77286665142</v>
      </c>
    </row>
    <row r="942" spans="2:7" x14ac:dyDescent="0.25">
      <c r="B942" t="str">
        <f t="shared" si="46"/>
        <v/>
      </c>
      <c r="G942" s="10">
        <f>SUM($E$8:E942)</f>
        <v>111797.77286665142</v>
      </c>
    </row>
    <row r="943" spans="2:7" x14ac:dyDescent="0.25">
      <c r="B943" t="str">
        <f t="shared" si="46"/>
        <v/>
      </c>
      <c r="G943" s="10">
        <f>SUM($E$8:E943)</f>
        <v>111797.77286665142</v>
      </c>
    </row>
    <row r="944" spans="2:7" x14ac:dyDescent="0.25">
      <c r="B944" t="str">
        <f t="shared" si="46"/>
        <v/>
      </c>
      <c r="G944" s="10">
        <f>SUM($E$8:E944)</f>
        <v>111797.77286665142</v>
      </c>
    </row>
    <row r="945" spans="2:7" x14ac:dyDescent="0.25">
      <c r="B945" t="str">
        <f t="shared" si="46"/>
        <v/>
      </c>
      <c r="G945" s="10">
        <f>SUM($E$8:E945)</f>
        <v>111797.77286665142</v>
      </c>
    </row>
    <row r="946" spans="2:7" x14ac:dyDescent="0.25">
      <c r="B946" t="str">
        <f t="shared" si="46"/>
        <v/>
      </c>
      <c r="G946" s="10">
        <f>SUM($E$8:E946)</f>
        <v>111797.77286665142</v>
      </c>
    </row>
    <row r="947" spans="2:7" x14ac:dyDescent="0.25">
      <c r="B947" t="str">
        <f t="shared" si="46"/>
        <v/>
      </c>
      <c r="G947" s="10">
        <f>SUM($E$8:E947)</f>
        <v>111797.77286665142</v>
      </c>
    </row>
    <row r="948" spans="2:7" x14ac:dyDescent="0.25">
      <c r="B948" t="str">
        <f t="shared" si="46"/>
        <v/>
      </c>
      <c r="G948" s="10">
        <f>SUM($E$8:E948)</f>
        <v>111797.77286665142</v>
      </c>
    </row>
    <row r="949" spans="2:7" x14ac:dyDescent="0.25">
      <c r="B949" t="str">
        <f t="shared" si="46"/>
        <v/>
      </c>
      <c r="G949" s="10">
        <f>SUM($E$8:E949)</f>
        <v>111797.77286665142</v>
      </c>
    </row>
    <row r="950" spans="2:7" x14ac:dyDescent="0.25">
      <c r="B950" t="str">
        <f t="shared" si="46"/>
        <v/>
      </c>
      <c r="G950" s="10">
        <f>SUM($E$8:E950)</f>
        <v>111797.77286665142</v>
      </c>
    </row>
    <row r="951" spans="2:7" x14ac:dyDescent="0.25">
      <c r="B951" t="str">
        <f t="shared" si="46"/>
        <v/>
      </c>
      <c r="G951" s="10">
        <f>SUM($E$8:E951)</f>
        <v>111797.77286665142</v>
      </c>
    </row>
    <row r="952" spans="2:7" x14ac:dyDescent="0.25">
      <c r="B952" t="str">
        <f t="shared" si="46"/>
        <v/>
      </c>
      <c r="G952" s="10">
        <f>SUM($E$8:E952)</f>
        <v>111797.77286665142</v>
      </c>
    </row>
    <row r="953" spans="2:7" x14ac:dyDescent="0.25">
      <c r="B953" t="str">
        <f t="shared" si="46"/>
        <v/>
      </c>
      <c r="G953" s="10">
        <f>SUM($E$8:E953)</f>
        <v>111797.77286665142</v>
      </c>
    </row>
    <row r="954" spans="2:7" x14ac:dyDescent="0.25">
      <c r="B954" t="str">
        <f t="shared" si="46"/>
        <v/>
      </c>
      <c r="G954" s="10">
        <f>SUM($E$8:E954)</f>
        <v>111797.77286665142</v>
      </c>
    </row>
    <row r="955" spans="2:7" x14ac:dyDescent="0.25">
      <c r="B955" t="str">
        <f t="shared" si="46"/>
        <v/>
      </c>
      <c r="G955" s="10">
        <f>SUM($E$8:E955)</f>
        <v>111797.77286665142</v>
      </c>
    </row>
    <row r="956" spans="2:7" x14ac:dyDescent="0.25">
      <c r="B956" t="str">
        <f t="shared" si="46"/>
        <v/>
      </c>
      <c r="G956" s="10">
        <f>SUM($E$8:E956)</f>
        <v>111797.77286665142</v>
      </c>
    </row>
    <row r="957" spans="2:7" x14ac:dyDescent="0.25">
      <c r="B957" t="str">
        <f t="shared" si="46"/>
        <v/>
      </c>
      <c r="G957" s="10">
        <f>SUM($E$8:E957)</f>
        <v>111797.77286665142</v>
      </c>
    </row>
    <row r="958" spans="2:7" x14ac:dyDescent="0.25">
      <c r="B958" t="str">
        <f t="shared" si="46"/>
        <v/>
      </c>
      <c r="G958" s="10">
        <f>SUM($E$8:E958)</f>
        <v>111797.77286665142</v>
      </c>
    </row>
    <row r="959" spans="2:7" x14ac:dyDescent="0.25">
      <c r="B959" t="str">
        <f t="shared" si="46"/>
        <v/>
      </c>
      <c r="G959" s="10">
        <f>SUM($E$8:E959)</f>
        <v>111797.77286665142</v>
      </c>
    </row>
    <row r="960" spans="2:7" x14ac:dyDescent="0.25">
      <c r="B960" t="str">
        <f t="shared" si="46"/>
        <v/>
      </c>
      <c r="G960" s="10">
        <f>SUM($E$8:E960)</f>
        <v>111797.77286665142</v>
      </c>
    </row>
    <row r="961" spans="2:7" x14ac:dyDescent="0.25">
      <c r="B961" t="str">
        <f t="shared" si="46"/>
        <v/>
      </c>
      <c r="G961" s="10">
        <f>SUM($E$8:E961)</f>
        <v>111797.77286665142</v>
      </c>
    </row>
    <row r="962" spans="2:7" x14ac:dyDescent="0.25">
      <c r="B962" t="str">
        <f t="shared" si="46"/>
        <v/>
      </c>
      <c r="G962" s="10">
        <f>SUM($E$8:E962)</f>
        <v>111797.77286665142</v>
      </c>
    </row>
    <row r="963" spans="2:7" x14ac:dyDescent="0.25">
      <c r="B963" t="str">
        <f t="shared" si="46"/>
        <v/>
      </c>
      <c r="G963" s="10">
        <f>SUM($E$8:E963)</f>
        <v>111797.77286665142</v>
      </c>
    </row>
    <row r="964" spans="2:7" x14ac:dyDescent="0.25">
      <c r="B964" t="str">
        <f t="shared" si="46"/>
        <v/>
      </c>
      <c r="G964" s="10">
        <f>SUM($E$8:E964)</f>
        <v>111797.77286665142</v>
      </c>
    </row>
    <row r="965" spans="2:7" x14ac:dyDescent="0.25">
      <c r="B965" t="str">
        <f t="shared" si="46"/>
        <v/>
      </c>
      <c r="G965" s="10">
        <f>SUM($E$8:E965)</f>
        <v>111797.77286665142</v>
      </c>
    </row>
    <row r="966" spans="2:7" x14ac:dyDescent="0.25">
      <c r="B966" t="str">
        <f t="shared" si="46"/>
        <v/>
      </c>
      <c r="G966" s="10">
        <f>SUM($E$8:E966)</f>
        <v>111797.77286665142</v>
      </c>
    </row>
    <row r="967" spans="2:7" x14ac:dyDescent="0.25">
      <c r="B967" t="str">
        <f t="shared" si="46"/>
        <v/>
      </c>
      <c r="G967" s="10">
        <f>SUM($E$8:E967)</f>
        <v>111797.77286665142</v>
      </c>
    </row>
    <row r="968" spans="2:7" x14ac:dyDescent="0.25">
      <c r="B968" t="str">
        <f t="shared" si="46"/>
        <v/>
      </c>
      <c r="G968" s="10">
        <f>SUM($E$8:E968)</f>
        <v>111797.77286665142</v>
      </c>
    </row>
    <row r="969" spans="2:7" x14ac:dyDescent="0.25">
      <c r="B969" t="str">
        <f t="shared" ref="B969:B1032" si="47">IF(B968&gt;=($D$4*12),"",B968+1)</f>
        <v/>
      </c>
      <c r="G969" s="10">
        <f>SUM($E$8:E969)</f>
        <v>111797.77286665142</v>
      </c>
    </row>
    <row r="970" spans="2:7" x14ac:dyDescent="0.25">
      <c r="B970" t="str">
        <f t="shared" si="47"/>
        <v/>
      </c>
      <c r="G970" s="10">
        <f>SUM($E$8:E970)</f>
        <v>111797.77286665142</v>
      </c>
    </row>
    <row r="971" spans="2:7" x14ac:dyDescent="0.25">
      <c r="B971" t="str">
        <f t="shared" si="47"/>
        <v/>
      </c>
      <c r="G971" s="10">
        <f>SUM($E$8:E971)</f>
        <v>111797.77286665142</v>
      </c>
    </row>
    <row r="972" spans="2:7" x14ac:dyDescent="0.25">
      <c r="B972" t="str">
        <f t="shared" si="47"/>
        <v/>
      </c>
      <c r="G972" s="10">
        <f>SUM($E$8:E972)</f>
        <v>111797.77286665142</v>
      </c>
    </row>
    <row r="973" spans="2:7" x14ac:dyDescent="0.25">
      <c r="B973" t="str">
        <f t="shared" si="47"/>
        <v/>
      </c>
      <c r="G973" s="10">
        <f>SUM($E$8:E973)</f>
        <v>111797.77286665142</v>
      </c>
    </row>
    <row r="974" spans="2:7" x14ac:dyDescent="0.25">
      <c r="B974" t="str">
        <f t="shared" si="47"/>
        <v/>
      </c>
      <c r="G974" s="10">
        <f>SUM($E$8:E974)</f>
        <v>111797.77286665142</v>
      </c>
    </row>
    <row r="975" spans="2:7" x14ac:dyDescent="0.25">
      <c r="B975" t="str">
        <f t="shared" si="47"/>
        <v/>
      </c>
      <c r="G975" s="10">
        <f>SUM($E$8:E975)</f>
        <v>111797.77286665142</v>
      </c>
    </row>
    <row r="976" spans="2:7" x14ac:dyDescent="0.25">
      <c r="B976" t="str">
        <f t="shared" si="47"/>
        <v/>
      </c>
      <c r="G976" s="10">
        <f>SUM($E$8:E976)</f>
        <v>111797.77286665142</v>
      </c>
    </row>
    <row r="977" spans="2:7" x14ac:dyDescent="0.25">
      <c r="B977" t="str">
        <f t="shared" si="47"/>
        <v/>
      </c>
      <c r="G977" s="10">
        <f>SUM($E$8:E977)</f>
        <v>111797.77286665142</v>
      </c>
    </row>
    <row r="978" spans="2:7" x14ac:dyDescent="0.25">
      <c r="B978" t="str">
        <f t="shared" si="47"/>
        <v/>
      </c>
      <c r="G978" s="10">
        <f>SUM($E$8:E978)</f>
        <v>111797.77286665142</v>
      </c>
    </row>
    <row r="979" spans="2:7" x14ac:dyDescent="0.25">
      <c r="B979" t="str">
        <f t="shared" si="47"/>
        <v/>
      </c>
      <c r="G979" s="10">
        <f>SUM($E$8:E979)</f>
        <v>111797.77286665142</v>
      </c>
    </row>
    <row r="980" spans="2:7" x14ac:dyDescent="0.25">
      <c r="B980" t="str">
        <f t="shared" si="47"/>
        <v/>
      </c>
      <c r="G980" s="10">
        <f>SUM($E$8:E980)</f>
        <v>111797.77286665142</v>
      </c>
    </row>
    <row r="981" spans="2:7" x14ac:dyDescent="0.25">
      <c r="B981" t="str">
        <f t="shared" si="47"/>
        <v/>
      </c>
      <c r="G981" s="10">
        <f>SUM($E$8:E981)</f>
        <v>111797.77286665142</v>
      </c>
    </row>
    <row r="982" spans="2:7" x14ac:dyDescent="0.25">
      <c r="B982" t="str">
        <f t="shared" si="47"/>
        <v/>
      </c>
      <c r="G982" s="10">
        <f>SUM($E$8:E982)</f>
        <v>111797.77286665142</v>
      </c>
    </row>
    <row r="983" spans="2:7" x14ac:dyDescent="0.25">
      <c r="B983" t="str">
        <f t="shared" si="47"/>
        <v/>
      </c>
      <c r="G983" s="10">
        <f>SUM($E$8:E983)</f>
        <v>111797.77286665142</v>
      </c>
    </row>
    <row r="984" spans="2:7" x14ac:dyDescent="0.25">
      <c r="B984" t="str">
        <f t="shared" si="47"/>
        <v/>
      </c>
      <c r="G984" s="10">
        <f>SUM($E$8:E984)</f>
        <v>111797.77286665142</v>
      </c>
    </row>
    <row r="985" spans="2:7" x14ac:dyDescent="0.25">
      <c r="B985" t="str">
        <f t="shared" si="47"/>
        <v/>
      </c>
      <c r="G985" s="10">
        <f>SUM($E$8:E985)</f>
        <v>111797.77286665142</v>
      </c>
    </row>
    <row r="986" spans="2:7" x14ac:dyDescent="0.25">
      <c r="B986" t="str">
        <f t="shared" si="47"/>
        <v/>
      </c>
      <c r="G986" s="10">
        <f>SUM($E$8:E986)</f>
        <v>111797.77286665142</v>
      </c>
    </row>
    <row r="987" spans="2:7" x14ac:dyDescent="0.25">
      <c r="B987" t="str">
        <f t="shared" si="47"/>
        <v/>
      </c>
      <c r="G987" s="10">
        <f>SUM($E$8:E987)</f>
        <v>111797.77286665142</v>
      </c>
    </row>
    <row r="988" spans="2:7" x14ac:dyDescent="0.25">
      <c r="B988" t="str">
        <f t="shared" si="47"/>
        <v/>
      </c>
      <c r="G988" s="10">
        <f>SUM($E$8:E988)</f>
        <v>111797.77286665142</v>
      </c>
    </row>
    <row r="989" spans="2:7" x14ac:dyDescent="0.25">
      <c r="B989" t="str">
        <f t="shared" si="47"/>
        <v/>
      </c>
      <c r="G989" s="10">
        <f>SUM($E$8:E989)</f>
        <v>111797.77286665142</v>
      </c>
    </row>
    <row r="990" spans="2:7" x14ac:dyDescent="0.25">
      <c r="B990" t="str">
        <f t="shared" si="47"/>
        <v/>
      </c>
      <c r="G990" s="10">
        <f>SUM($E$8:E990)</f>
        <v>111797.77286665142</v>
      </c>
    </row>
    <row r="991" spans="2:7" x14ac:dyDescent="0.25">
      <c r="B991" t="str">
        <f t="shared" si="47"/>
        <v/>
      </c>
      <c r="G991" s="10">
        <f>SUM($E$8:E991)</f>
        <v>111797.77286665142</v>
      </c>
    </row>
    <row r="992" spans="2:7" x14ac:dyDescent="0.25">
      <c r="B992" t="str">
        <f t="shared" si="47"/>
        <v/>
      </c>
      <c r="G992" s="10">
        <f>SUM($E$8:E992)</f>
        <v>111797.77286665142</v>
      </c>
    </row>
    <row r="993" spans="2:7" x14ac:dyDescent="0.25">
      <c r="B993" t="str">
        <f t="shared" si="47"/>
        <v/>
      </c>
      <c r="G993" s="10">
        <f>SUM($E$8:E993)</f>
        <v>111797.77286665142</v>
      </c>
    </row>
    <row r="994" spans="2:7" x14ac:dyDescent="0.25">
      <c r="B994" t="str">
        <f t="shared" si="47"/>
        <v/>
      </c>
      <c r="G994" s="10">
        <f>SUM($E$8:E994)</f>
        <v>111797.77286665142</v>
      </c>
    </row>
    <row r="995" spans="2:7" x14ac:dyDescent="0.25">
      <c r="B995" t="str">
        <f t="shared" si="47"/>
        <v/>
      </c>
      <c r="G995" s="10">
        <f>SUM($E$8:E995)</f>
        <v>111797.77286665142</v>
      </c>
    </row>
    <row r="996" spans="2:7" x14ac:dyDescent="0.25">
      <c r="B996" t="str">
        <f t="shared" si="47"/>
        <v/>
      </c>
      <c r="G996" s="10">
        <f>SUM($E$8:E996)</f>
        <v>111797.77286665142</v>
      </c>
    </row>
    <row r="997" spans="2:7" x14ac:dyDescent="0.25">
      <c r="B997" t="str">
        <f t="shared" si="47"/>
        <v/>
      </c>
      <c r="G997" s="10">
        <f>SUM($E$8:E997)</f>
        <v>111797.77286665142</v>
      </c>
    </row>
    <row r="998" spans="2:7" x14ac:dyDescent="0.25">
      <c r="B998" t="str">
        <f t="shared" si="47"/>
        <v/>
      </c>
      <c r="G998" s="10">
        <f>SUM($E$8:E998)</f>
        <v>111797.77286665142</v>
      </c>
    </row>
    <row r="999" spans="2:7" x14ac:dyDescent="0.25">
      <c r="B999" t="str">
        <f t="shared" si="47"/>
        <v/>
      </c>
      <c r="G999" s="10">
        <f>SUM($E$8:E999)</f>
        <v>111797.77286665142</v>
      </c>
    </row>
    <row r="1000" spans="2:7" x14ac:dyDescent="0.25">
      <c r="B1000" t="str">
        <f t="shared" si="47"/>
        <v/>
      </c>
      <c r="G1000" s="10">
        <f>SUM($E$8:E1000)</f>
        <v>111797.77286665142</v>
      </c>
    </row>
    <row r="1001" spans="2:7" x14ac:dyDescent="0.25">
      <c r="B1001" t="str">
        <f t="shared" si="47"/>
        <v/>
      </c>
      <c r="G1001" s="10">
        <f>SUM($E$8:E1001)</f>
        <v>111797.77286665142</v>
      </c>
    </row>
    <row r="1002" spans="2:7" x14ac:dyDescent="0.25">
      <c r="B1002" t="str">
        <f t="shared" si="47"/>
        <v/>
      </c>
      <c r="G1002" s="10">
        <f>SUM($E$8:E1002)</f>
        <v>111797.77286665142</v>
      </c>
    </row>
    <row r="1003" spans="2:7" x14ac:dyDescent="0.25">
      <c r="B1003" t="str">
        <f t="shared" si="47"/>
        <v/>
      </c>
      <c r="G1003" s="10">
        <f>SUM($E$8:E1003)</f>
        <v>111797.77286665142</v>
      </c>
    </row>
    <row r="1004" spans="2:7" x14ac:dyDescent="0.25">
      <c r="B1004" t="str">
        <f t="shared" si="47"/>
        <v/>
      </c>
      <c r="G1004" s="10">
        <f>SUM($E$8:E1004)</f>
        <v>111797.77286665142</v>
      </c>
    </row>
    <row r="1005" spans="2:7" x14ac:dyDescent="0.25">
      <c r="B1005" t="str">
        <f t="shared" si="47"/>
        <v/>
      </c>
      <c r="G1005" s="10">
        <f>SUM($E$8:E1005)</f>
        <v>111797.77286665142</v>
      </c>
    </row>
    <row r="1006" spans="2:7" x14ac:dyDescent="0.25">
      <c r="B1006" t="str">
        <f t="shared" si="47"/>
        <v/>
      </c>
      <c r="G1006" s="10">
        <f>SUM($E$8:E1006)</f>
        <v>111797.77286665142</v>
      </c>
    </row>
    <row r="1007" spans="2:7" x14ac:dyDescent="0.25">
      <c r="B1007" t="str">
        <f t="shared" si="47"/>
        <v/>
      </c>
      <c r="G1007" s="10">
        <f>SUM($E$8:E1007)</f>
        <v>111797.77286665142</v>
      </c>
    </row>
    <row r="1008" spans="2:7" x14ac:dyDescent="0.25">
      <c r="B1008" t="str">
        <f t="shared" si="47"/>
        <v/>
      </c>
      <c r="G1008" s="10">
        <f>SUM($E$8:E1008)</f>
        <v>111797.77286665142</v>
      </c>
    </row>
    <row r="1009" spans="2:7" x14ac:dyDescent="0.25">
      <c r="B1009" t="str">
        <f t="shared" si="47"/>
        <v/>
      </c>
      <c r="G1009" s="10">
        <f>SUM($E$8:E1009)</f>
        <v>111797.77286665142</v>
      </c>
    </row>
    <row r="1010" spans="2:7" x14ac:dyDescent="0.25">
      <c r="B1010" t="str">
        <f t="shared" si="47"/>
        <v/>
      </c>
      <c r="G1010" s="10">
        <f>SUM($E$8:E1010)</f>
        <v>111797.77286665142</v>
      </c>
    </row>
    <row r="1011" spans="2:7" x14ac:dyDescent="0.25">
      <c r="B1011" t="str">
        <f t="shared" si="47"/>
        <v/>
      </c>
      <c r="G1011" s="10">
        <f>SUM($E$8:E1011)</f>
        <v>111797.77286665142</v>
      </c>
    </row>
    <row r="1012" spans="2:7" x14ac:dyDescent="0.25">
      <c r="B1012" t="str">
        <f t="shared" si="47"/>
        <v/>
      </c>
      <c r="G1012" s="10">
        <f>SUM($E$8:E1012)</f>
        <v>111797.77286665142</v>
      </c>
    </row>
    <row r="1013" spans="2:7" x14ac:dyDescent="0.25">
      <c r="B1013" t="str">
        <f t="shared" si="47"/>
        <v/>
      </c>
      <c r="G1013" s="10">
        <f>SUM($E$8:E1013)</f>
        <v>111797.77286665142</v>
      </c>
    </row>
    <row r="1014" spans="2:7" x14ac:dyDescent="0.25">
      <c r="B1014" t="str">
        <f t="shared" si="47"/>
        <v/>
      </c>
      <c r="G1014" s="10">
        <f>SUM($E$8:E1014)</f>
        <v>111797.77286665142</v>
      </c>
    </row>
    <row r="1015" spans="2:7" x14ac:dyDescent="0.25">
      <c r="B1015" t="str">
        <f t="shared" si="47"/>
        <v/>
      </c>
      <c r="G1015" s="10">
        <f>SUM($E$8:E1015)</f>
        <v>111797.77286665142</v>
      </c>
    </row>
    <row r="1016" spans="2:7" x14ac:dyDescent="0.25">
      <c r="B1016" t="str">
        <f t="shared" si="47"/>
        <v/>
      </c>
      <c r="G1016" s="10">
        <f>SUM($E$8:E1016)</f>
        <v>111797.77286665142</v>
      </c>
    </row>
    <row r="1017" spans="2:7" x14ac:dyDescent="0.25">
      <c r="B1017" t="str">
        <f t="shared" si="47"/>
        <v/>
      </c>
      <c r="G1017" s="10">
        <f>SUM($E$8:E1017)</f>
        <v>111797.77286665142</v>
      </c>
    </row>
    <row r="1018" spans="2:7" x14ac:dyDescent="0.25">
      <c r="B1018" t="str">
        <f t="shared" si="47"/>
        <v/>
      </c>
      <c r="G1018" s="10">
        <f>SUM($E$8:E1018)</f>
        <v>111797.77286665142</v>
      </c>
    </row>
    <row r="1019" spans="2:7" x14ac:dyDescent="0.25">
      <c r="B1019" t="str">
        <f t="shared" si="47"/>
        <v/>
      </c>
      <c r="G1019" s="10">
        <f>SUM($E$8:E1019)</f>
        <v>111797.77286665142</v>
      </c>
    </row>
    <row r="1020" spans="2:7" x14ac:dyDescent="0.25">
      <c r="B1020" t="str">
        <f t="shared" si="47"/>
        <v/>
      </c>
      <c r="G1020" s="10">
        <f>SUM($E$8:E1020)</f>
        <v>111797.77286665142</v>
      </c>
    </row>
    <row r="1021" spans="2:7" x14ac:dyDescent="0.25">
      <c r="B1021" t="str">
        <f t="shared" si="47"/>
        <v/>
      </c>
      <c r="G1021" s="10">
        <f>SUM($E$8:E1021)</f>
        <v>111797.77286665142</v>
      </c>
    </row>
    <row r="1022" spans="2:7" x14ac:dyDescent="0.25">
      <c r="B1022" t="str">
        <f t="shared" si="47"/>
        <v/>
      </c>
      <c r="G1022" s="10">
        <f>SUM($E$8:E1022)</f>
        <v>111797.77286665142</v>
      </c>
    </row>
    <row r="1023" spans="2:7" x14ac:dyDescent="0.25">
      <c r="B1023" t="str">
        <f t="shared" si="47"/>
        <v/>
      </c>
      <c r="G1023" s="10">
        <f>SUM($E$8:E1023)</f>
        <v>111797.77286665142</v>
      </c>
    </row>
    <row r="1024" spans="2:7" x14ac:dyDescent="0.25">
      <c r="B1024" t="str">
        <f t="shared" si="47"/>
        <v/>
      </c>
      <c r="G1024" s="10">
        <f>SUM($E$8:E1024)</f>
        <v>111797.77286665142</v>
      </c>
    </row>
    <row r="1025" spans="2:7" x14ac:dyDescent="0.25">
      <c r="B1025" t="str">
        <f t="shared" si="47"/>
        <v/>
      </c>
      <c r="G1025" s="10">
        <f>SUM($E$8:E1025)</f>
        <v>111797.77286665142</v>
      </c>
    </row>
    <row r="1026" spans="2:7" x14ac:dyDescent="0.25">
      <c r="B1026" t="str">
        <f t="shared" si="47"/>
        <v/>
      </c>
      <c r="G1026" s="10">
        <f>SUM($E$8:E1026)</f>
        <v>111797.77286665142</v>
      </c>
    </row>
    <row r="1027" spans="2:7" x14ac:dyDescent="0.25">
      <c r="B1027" t="str">
        <f t="shared" si="47"/>
        <v/>
      </c>
      <c r="G1027" s="10">
        <f>SUM($E$8:E1027)</f>
        <v>111797.77286665142</v>
      </c>
    </row>
    <row r="1028" spans="2:7" x14ac:dyDescent="0.25">
      <c r="B1028" t="str">
        <f t="shared" si="47"/>
        <v/>
      </c>
      <c r="G1028" s="10">
        <f>SUM($E$8:E1028)</f>
        <v>111797.77286665142</v>
      </c>
    </row>
    <row r="1029" spans="2:7" x14ac:dyDescent="0.25">
      <c r="B1029" t="str">
        <f t="shared" si="47"/>
        <v/>
      </c>
      <c r="G1029" s="10">
        <f>SUM($E$8:E1029)</f>
        <v>111797.77286665142</v>
      </c>
    </row>
    <row r="1030" spans="2:7" x14ac:dyDescent="0.25">
      <c r="B1030" t="str">
        <f t="shared" si="47"/>
        <v/>
      </c>
      <c r="G1030" s="10">
        <f>SUM($E$8:E1030)</f>
        <v>111797.77286665142</v>
      </c>
    </row>
    <row r="1031" spans="2:7" x14ac:dyDescent="0.25">
      <c r="B1031" t="str">
        <f t="shared" si="47"/>
        <v/>
      </c>
      <c r="G1031" s="10">
        <f>SUM($E$8:E1031)</f>
        <v>111797.77286665142</v>
      </c>
    </row>
    <row r="1032" spans="2:7" x14ac:dyDescent="0.25">
      <c r="B1032" t="str">
        <f t="shared" si="47"/>
        <v/>
      </c>
      <c r="G1032" s="10">
        <f>SUM($E$8:E1032)</f>
        <v>111797.77286665142</v>
      </c>
    </row>
    <row r="1033" spans="2:7" x14ac:dyDescent="0.25">
      <c r="B1033" t="str">
        <f t="shared" ref="B1033:B1096" si="48">IF(B1032&gt;=($D$4*12),"",B1032+1)</f>
        <v/>
      </c>
      <c r="G1033" s="10">
        <f>SUM($E$8:E1033)</f>
        <v>111797.77286665142</v>
      </c>
    </row>
    <row r="1034" spans="2:7" x14ac:dyDescent="0.25">
      <c r="B1034" t="str">
        <f t="shared" si="48"/>
        <v/>
      </c>
      <c r="G1034" s="10">
        <f>SUM($E$8:E1034)</f>
        <v>111797.77286665142</v>
      </c>
    </row>
    <row r="1035" spans="2:7" x14ac:dyDescent="0.25">
      <c r="B1035" t="str">
        <f t="shared" si="48"/>
        <v/>
      </c>
      <c r="G1035" s="10">
        <f>SUM($E$8:E1035)</f>
        <v>111797.77286665142</v>
      </c>
    </row>
    <row r="1036" spans="2:7" x14ac:dyDescent="0.25">
      <c r="B1036" t="str">
        <f t="shared" si="48"/>
        <v/>
      </c>
      <c r="G1036" s="10">
        <f>SUM($E$8:E1036)</f>
        <v>111797.77286665142</v>
      </c>
    </row>
    <row r="1037" spans="2:7" x14ac:dyDescent="0.25">
      <c r="B1037" t="str">
        <f t="shared" si="48"/>
        <v/>
      </c>
      <c r="G1037" s="10">
        <f>SUM($E$8:E1037)</f>
        <v>111797.77286665142</v>
      </c>
    </row>
    <row r="1038" spans="2:7" x14ac:dyDescent="0.25">
      <c r="B1038" t="str">
        <f t="shared" si="48"/>
        <v/>
      </c>
      <c r="G1038" s="10">
        <f>SUM($E$8:E1038)</f>
        <v>111797.77286665142</v>
      </c>
    </row>
    <row r="1039" spans="2:7" x14ac:dyDescent="0.25">
      <c r="B1039" t="str">
        <f t="shared" si="48"/>
        <v/>
      </c>
      <c r="G1039" s="10">
        <f>SUM($E$8:E1039)</f>
        <v>111797.77286665142</v>
      </c>
    </row>
    <row r="1040" spans="2:7" x14ac:dyDescent="0.25">
      <c r="B1040" t="str">
        <f t="shared" si="48"/>
        <v/>
      </c>
      <c r="G1040" s="10">
        <f>SUM($E$8:E1040)</f>
        <v>111797.77286665142</v>
      </c>
    </row>
    <row r="1041" spans="2:7" x14ac:dyDescent="0.25">
      <c r="B1041" t="str">
        <f t="shared" si="48"/>
        <v/>
      </c>
      <c r="G1041" s="10">
        <f>SUM($E$8:E1041)</f>
        <v>111797.77286665142</v>
      </c>
    </row>
    <row r="1042" spans="2:7" x14ac:dyDescent="0.25">
      <c r="B1042" t="str">
        <f t="shared" si="48"/>
        <v/>
      </c>
      <c r="G1042" s="10">
        <f>SUM($E$8:E1042)</f>
        <v>111797.77286665142</v>
      </c>
    </row>
    <row r="1043" spans="2:7" x14ac:dyDescent="0.25">
      <c r="B1043" t="str">
        <f t="shared" si="48"/>
        <v/>
      </c>
      <c r="G1043" s="10">
        <f>SUM($E$8:E1043)</f>
        <v>111797.77286665142</v>
      </c>
    </row>
    <row r="1044" spans="2:7" x14ac:dyDescent="0.25">
      <c r="B1044" t="str">
        <f t="shared" si="48"/>
        <v/>
      </c>
      <c r="G1044" s="10">
        <f>SUM($E$8:E1044)</f>
        <v>111797.77286665142</v>
      </c>
    </row>
    <row r="1045" spans="2:7" x14ac:dyDescent="0.25">
      <c r="B1045" t="str">
        <f t="shared" si="48"/>
        <v/>
      </c>
      <c r="G1045" s="10">
        <f>SUM($E$8:E1045)</f>
        <v>111797.77286665142</v>
      </c>
    </row>
    <row r="1046" spans="2:7" x14ac:dyDescent="0.25">
      <c r="B1046" t="str">
        <f t="shared" si="48"/>
        <v/>
      </c>
      <c r="G1046" s="10">
        <f>SUM($E$8:E1046)</f>
        <v>111797.77286665142</v>
      </c>
    </row>
    <row r="1047" spans="2:7" x14ac:dyDescent="0.25">
      <c r="B1047" t="str">
        <f t="shared" si="48"/>
        <v/>
      </c>
      <c r="G1047" s="10">
        <f>SUM($E$8:E1047)</f>
        <v>111797.77286665142</v>
      </c>
    </row>
    <row r="1048" spans="2:7" x14ac:dyDescent="0.25">
      <c r="B1048" t="str">
        <f t="shared" si="48"/>
        <v/>
      </c>
      <c r="G1048" s="10">
        <f>SUM($E$8:E1048)</f>
        <v>111797.77286665142</v>
      </c>
    </row>
    <row r="1049" spans="2:7" x14ac:dyDescent="0.25">
      <c r="B1049" t="str">
        <f t="shared" si="48"/>
        <v/>
      </c>
      <c r="G1049" s="10">
        <f>SUM($E$8:E1049)</f>
        <v>111797.77286665142</v>
      </c>
    </row>
    <row r="1050" spans="2:7" x14ac:dyDescent="0.25">
      <c r="B1050" t="str">
        <f t="shared" si="48"/>
        <v/>
      </c>
      <c r="G1050" s="10">
        <f>SUM($E$8:E1050)</f>
        <v>111797.77286665142</v>
      </c>
    </row>
    <row r="1051" spans="2:7" x14ac:dyDescent="0.25">
      <c r="B1051" t="str">
        <f t="shared" si="48"/>
        <v/>
      </c>
      <c r="G1051" s="10">
        <f>SUM($E$8:E1051)</f>
        <v>111797.77286665142</v>
      </c>
    </row>
    <row r="1052" spans="2:7" x14ac:dyDescent="0.25">
      <c r="B1052" t="str">
        <f t="shared" si="48"/>
        <v/>
      </c>
      <c r="G1052" s="10">
        <f>SUM($E$8:E1052)</f>
        <v>111797.77286665142</v>
      </c>
    </row>
    <row r="1053" spans="2:7" x14ac:dyDescent="0.25">
      <c r="B1053" t="str">
        <f t="shared" si="48"/>
        <v/>
      </c>
      <c r="G1053" s="10">
        <f>SUM($E$8:E1053)</f>
        <v>111797.77286665142</v>
      </c>
    </row>
    <row r="1054" spans="2:7" x14ac:dyDescent="0.25">
      <c r="B1054" t="str">
        <f t="shared" si="48"/>
        <v/>
      </c>
      <c r="G1054" s="10">
        <f>SUM($E$8:E1054)</f>
        <v>111797.77286665142</v>
      </c>
    </row>
    <row r="1055" spans="2:7" x14ac:dyDescent="0.25">
      <c r="B1055" t="str">
        <f t="shared" si="48"/>
        <v/>
      </c>
      <c r="G1055" s="10">
        <f>SUM($E$8:E1055)</f>
        <v>111797.77286665142</v>
      </c>
    </row>
    <row r="1056" spans="2:7" x14ac:dyDescent="0.25">
      <c r="B1056" t="str">
        <f t="shared" si="48"/>
        <v/>
      </c>
      <c r="G1056" s="10">
        <f>SUM($E$8:E1056)</f>
        <v>111797.77286665142</v>
      </c>
    </row>
    <row r="1057" spans="2:7" x14ac:dyDescent="0.25">
      <c r="B1057" t="str">
        <f t="shared" si="48"/>
        <v/>
      </c>
      <c r="G1057" s="10">
        <f>SUM($E$8:E1057)</f>
        <v>111797.77286665142</v>
      </c>
    </row>
    <row r="1058" spans="2:7" x14ac:dyDescent="0.25">
      <c r="B1058" t="str">
        <f t="shared" si="48"/>
        <v/>
      </c>
      <c r="G1058" s="10">
        <f>SUM($E$8:E1058)</f>
        <v>111797.77286665142</v>
      </c>
    </row>
    <row r="1059" spans="2:7" x14ac:dyDescent="0.25">
      <c r="B1059" t="str">
        <f t="shared" si="48"/>
        <v/>
      </c>
      <c r="G1059" s="10">
        <f>SUM($E$8:E1059)</f>
        <v>111797.77286665142</v>
      </c>
    </row>
    <row r="1060" spans="2:7" x14ac:dyDescent="0.25">
      <c r="B1060" t="str">
        <f t="shared" si="48"/>
        <v/>
      </c>
      <c r="G1060" s="10">
        <f>SUM($E$8:E1060)</f>
        <v>111797.77286665142</v>
      </c>
    </row>
    <row r="1061" spans="2:7" x14ac:dyDescent="0.25">
      <c r="B1061" t="str">
        <f t="shared" si="48"/>
        <v/>
      </c>
      <c r="G1061" s="10">
        <f>SUM($E$8:E1061)</f>
        <v>111797.77286665142</v>
      </c>
    </row>
    <row r="1062" spans="2:7" x14ac:dyDescent="0.25">
      <c r="B1062" t="str">
        <f t="shared" si="48"/>
        <v/>
      </c>
      <c r="G1062" s="10">
        <f>SUM($E$8:E1062)</f>
        <v>111797.77286665142</v>
      </c>
    </row>
    <row r="1063" spans="2:7" x14ac:dyDescent="0.25">
      <c r="B1063" t="str">
        <f t="shared" si="48"/>
        <v/>
      </c>
      <c r="G1063" s="10">
        <f>SUM($E$8:E1063)</f>
        <v>111797.77286665142</v>
      </c>
    </row>
    <row r="1064" spans="2:7" x14ac:dyDescent="0.25">
      <c r="B1064" t="str">
        <f t="shared" si="48"/>
        <v/>
      </c>
      <c r="G1064" s="10">
        <f>SUM($E$8:E1064)</f>
        <v>111797.77286665142</v>
      </c>
    </row>
    <row r="1065" spans="2:7" x14ac:dyDescent="0.25">
      <c r="B1065" t="str">
        <f t="shared" si="48"/>
        <v/>
      </c>
      <c r="G1065" s="10">
        <f>SUM($E$8:E1065)</f>
        <v>111797.77286665142</v>
      </c>
    </row>
    <row r="1066" spans="2:7" x14ac:dyDescent="0.25">
      <c r="B1066" t="str">
        <f t="shared" si="48"/>
        <v/>
      </c>
      <c r="G1066" s="10">
        <f>SUM($E$8:E1066)</f>
        <v>111797.77286665142</v>
      </c>
    </row>
    <row r="1067" spans="2:7" x14ac:dyDescent="0.25">
      <c r="B1067" t="str">
        <f t="shared" si="48"/>
        <v/>
      </c>
      <c r="G1067" s="10">
        <f>SUM($E$8:E1067)</f>
        <v>111797.77286665142</v>
      </c>
    </row>
    <row r="1068" spans="2:7" x14ac:dyDescent="0.25">
      <c r="B1068" t="str">
        <f t="shared" si="48"/>
        <v/>
      </c>
      <c r="G1068" s="10">
        <f>SUM($E$8:E1068)</f>
        <v>111797.77286665142</v>
      </c>
    </row>
    <row r="1069" spans="2:7" x14ac:dyDescent="0.25">
      <c r="B1069" t="str">
        <f t="shared" si="48"/>
        <v/>
      </c>
      <c r="G1069" s="10">
        <f>SUM($E$8:E1069)</f>
        <v>111797.77286665142</v>
      </c>
    </row>
    <row r="1070" spans="2:7" x14ac:dyDescent="0.25">
      <c r="B1070" t="str">
        <f t="shared" si="48"/>
        <v/>
      </c>
      <c r="G1070" s="10">
        <f>SUM($E$8:E1070)</f>
        <v>111797.77286665142</v>
      </c>
    </row>
    <row r="1071" spans="2:7" x14ac:dyDescent="0.25">
      <c r="B1071" t="str">
        <f t="shared" si="48"/>
        <v/>
      </c>
      <c r="G1071" s="10">
        <f>SUM($E$8:E1071)</f>
        <v>111797.77286665142</v>
      </c>
    </row>
    <row r="1072" spans="2:7" x14ac:dyDescent="0.25">
      <c r="B1072" t="str">
        <f t="shared" si="48"/>
        <v/>
      </c>
      <c r="G1072" s="10">
        <f>SUM($E$8:E1072)</f>
        <v>111797.77286665142</v>
      </c>
    </row>
    <row r="1073" spans="2:7" x14ac:dyDescent="0.25">
      <c r="B1073" t="str">
        <f t="shared" si="48"/>
        <v/>
      </c>
      <c r="G1073" s="10">
        <f>SUM($E$8:E1073)</f>
        <v>111797.77286665142</v>
      </c>
    </row>
    <row r="1074" spans="2:7" x14ac:dyDescent="0.25">
      <c r="B1074" t="str">
        <f t="shared" si="48"/>
        <v/>
      </c>
      <c r="G1074" s="10">
        <f>SUM($E$8:E1074)</f>
        <v>111797.77286665142</v>
      </c>
    </row>
    <row r="1075" spans="2:7" x14ac:dyDescent="0.25">
      <c r="B1075" t="str">
        <f t="shared" si="48"/>
        <v/>
      </c>
      <c r="G1075" s="10">
        <f>SUM($E$8:E1075)</f>
        <v>111797.77286665142</v>
      </c>
    </row>
    <row r="1076" spans="2:7" x14ac:dyDescent="0.25">
      <c r="B1076" t="str">
        <f t="shared" si="48"/>
        <v/>
      </c>
      <c r="G1076" s="10">
        <f>SUM($E$8:E1076)</f>
        <v>111797.77286665142</v>
      </c>
    </row>
    <row r="1077" spans="2:7" x14ac:dyDescent="0.25">
      <c r="B1077" t="str">
        <f t="shared" si="48"/>
        <v/>
      </c>
      <c r="G1077" s="10">
        <f>SUM($E$8:E1077)</f>
        <v>111797.77286665142</v>
      </c>
    </row>
    <row r="1078" spans="2:7" x14ac:dyDescent="0.25">
      <c r="B1078" t="str">
        <f t="shared" si="48"/>
        <v/>
      </c>
      <c r="G1078" s="10">
        <f>SUM($E$8:E1078)</f>
        <v>111797.77286665142</v>
      </c>
    </row>
    <row r="1079" spans="2:7" x14ac:dyDescent="0.25">
      <c r="B1079" t="str">
        <f t="shared" si="48"/>
        <v/>
      </c>
      <c r="G1079" s="10">
        <f>SUM($E$8:E1079)</f>
        <v>111797.77286665142</v>
      </c>
    </row>
    <row r="1080" spans="2:7" x14ac:dyDescent="0.25">
      <c r="B1080" t="str">
        <f t="shared" si="48"/>
        <v/>
      </c>
      <c r="G1080" s="10">
        <f>SUM($E$8:E1080)</f>
        <v>111797.77286665142</v>
      </c>
    </row>
    <row r="1081" spans="2:7" x14ac:dyDescent="0.25">
      <c r="B1081" t="str">
        <f t="shared" si="48"/>
        <v/>
      </c>
      <c r="G1081" s="10">
        <f>SUM($E$8:E1081)</f>
        <v>111797.77286665142</v>
      </c>
    </row>
    <row r="1082" spans="2:7" x14ac:dyDescent="0.25">
      <c r="B1082" t="str">
        <f t="shared" si="48"/>
        <v/>
      </c>
      <c r="G1082" s="10">
        <f>SUM($E$8:E1082)</f>
        <v>111797.77286665142</v>
      </c>
    </row>
    <row r="1083" spans="2:7" x14ac:dyDescent="0.25">
      <c r="B1083" t="str">
        <f t="shared" si="48"/>
        <v/>
      </c>
      <c r="G1083" s="10">
        <f>SUM($E$8:E1083)</f>
        <v>111797.77286665142</v>
      </c>
    </row>
    <row r="1084" spans="2:7" x14ac:dyDescent="0.25">
      <c r="B1084" t="str">
        <f t="shared" si="48"/>
        <v/>
      </c>
      <c r="G1084" s="10">
        <f>SUM($E$8:E1084)</f>
        <v>111797.77286665142</v>
      </c>
    </row>
    <row r="1085" spans="2:7" x14ac:dyDescent="0.25">
      <c r="B1085" t="str">
        <f t="shared" si="48"/>
        <v/>
      </c>
      <c r="G1085" s="10">
        <f>SUM($E$8:E1085)</f>
        <v>111797.77286665142</v>
      </c>
    </row>
    <row r="1086" spans="2:7" x14ac:dyDescent="0.25">
      <c r="B1086" t="str">
        <f t="shared" si="48"/>
        <v/>
      </c>
      <c r="G1086" s="10">
        <f>SUM($E$8:E1086)</f>
        <v>111797.77286665142</v>
      </c>
    </row>
    <row r="1087" spans="2:7" x14ac:dyDescent="0.25">
      <c r="B1087" t="str">
        <f t="shared" si="48"/>
        <v/>
      </c>
      <c r="G1087" s="10">
        <f>SUM($E$8:E1087)</f>
        <v>111797.77286665142</v>
      </c>
    </row>
    <row r="1088" spans="2:7" x14ac:dyDescent="0.25">
      <c r="B1088" t="str">
        <f t="shared" si="48"/>
        <v/>
      </c>
      <c r="G1088" s="10">
        <f>SUM($E$8:E1088)</f>
        <v>111797.77286665142</v>
      </c>
    </row>
    <row r="1089" spans="2:7" x14ac:dyDescent="0.25">
      <c r="B1089" t="str">
        <f t="shared" si="48"/>
        <v/>
      </c>
      <c r="G1089" s="10">
        <f>SUM($E$8:E1089)</f>
        <v>111797.77286665142</v>
      </c>
    </row>
    <row r="1090" spans="2:7" x14ac:dyDescent="0.25">
      <c r="B1090" t="str">
        <f t="shared" si="48"/>
        <v/>
      </c>
      <c r="G1090" s="10">
        <f>SUM($E$8:E1090)</f>
        <v>111797.77286665142</v>
      </c>
    </row>
    <row r="1091" spans="2:7" x14ac:dyDescent="0.25">
      <c r="B1091" t="str">
        <f t="shared" si="48"/>
        <v/>
      </c>
      <c r="G1091" s="10">
        <f>SUM($E$8:E1091)</f>
        <v>111797.77286665142</v>
      </c>
    </row>
    <row r="1092" spans="2:7" x14ac:dyDescent="0.25">
      <c r="B1092" t="str">
        <f t="shared" si="48"/>
        <v/>
      </c>
      <c r="G1092" s="10">
        <f>SUM($E$8:E1092)</f>
        <v>111797.77286665142</v>
      </c>
    </row>
    <row r="1093" spans="2:7" x14ac:dyDescent="0.25">
      <c r="B1093" t="str">
        <f t="shared" si="48"/>
        <v/>
      </c>
      <c r="G1093" s="10">
        <f>SUM($E$8:E1093)</f>
        <v>111797.77286665142</v>
      </c>
    </row>
    <row r="1094" spans="2:7" x14ac:dyDescent="0.25">
      <c r="B1094" t="str">
        <f t="shared" si="48"/>
        <v/>
      </c>
      <c r="G1094" s="10">
        <f>SUM($E$8:E1094)</f>
        <v>111797.77286665142</v>
      </c>
    </row>
    <row r="1095" spans="2:7" x14ac:dyDescent="0.25">
      <c r="B1095" t="str">
        <f t="shared" si="48"/>
        <v/>
      </c>
      <c r="G1095" s="10">
        <f>SUM($E$8:E1095)</f>
        <v>111797.77286665142</v>
      </c>
    </row>
    <row r="1096" spans="2:7" x14ac:dyDescent="0.25">
      <c r="B1096" t="str">
        <f t="shared" si="48"/>
        <v/>
      </c>
      <c r="G1096" s="10">
        <f>SUM($E$8:E1096)</f>
        <v>111797.77286665142</v>
      </c>
    </row>
    <row r="1097" spans="2:7" x14ac:dyDescent="0.25">
      <c r="B1097" t="str">
        <f t="shared" ref="B1097:B1136" si="49">IF(B1096&gt;=($D$4*12),"",B1096+1)</f>
        <v/>
      </c>
      <c r="G1097" s="10">
        <f>SUM($E$8:E1097)</f>
        <v>111797.77286665142</v>
      </c>
    </row>
    <row r="1098" spans="2:7" x14ac:dyDescent="0.25">
      <c r="B1098" t="str">
        <f t="shared" si="49"/>
        <v/>
      </c>
      <c r="G1098" s="10">
        <f>SUM($E$8:E1098)</f>
        <v>111797.77286665142</v>
      </c>
    </row>
    <row r="1099" spans="2:7" x14ac:dyDescent="0.25">
      <c r="B1099" t="str">
        <f t="shared" si="49"/>
        <v/>
      </c>
      <c r="G1099" s="10">
        <f>SUM($E$8:E1099)</f>
        <v>111797.77286665142</v>
      </c>
    </row>
    <row r="1100" spans="2:7" x14ac:dyDescent="0.25">
      <c r="B1100" t="str">
        <f t="shared" si="49"/>
        <v/>
      </c>
      <c r="G1100" s="10">
        <f>SUM($E$8:E1100)</f>
        <v>111797.77286665142</v>
      </c>
    </row>
    <row r="1101" spans="2:7" x14ac:dyDescent="0.25">
      <c r="B1101" t="str">
        <f t="shared" si="49"/>
        <v/>
      </c>
      <c r="G1101" s="10">
        <f>SUM($E$8:E1101)</f>
        <v>111797.77286665142</v>
      </c>
    </row>
    <row r="1102" spans="2:7" x14ac:dyDescent="0.25">
      <c r="B1102" t="str">
        <f t="shared" si="49"/>
        <v/>
      </c>
      <c r="G1102" s="10">
        <f>SUM($E$8:E1102)</f>
        <v>111797.77286665142</v>
      </c>
    </row>
    <row r="1103" spans="2:7" x14ac:dyDescent="0.25">
      <c r="B1103" t="str">
        <f t="shared" si="49"/>
        <v/>
      </c>
      <c r="G1103" s="10">
        <f>SUM($E$8:E1103)</f>
        <v>111797.77286665142</v>
      </c>
    </row>
    <row r="1104" spans="2:7" x14ac:dyDescent="0.25">
      <c r="B1104" t="str">
        <f t="shared" si="49"/>
        <v/>
      </c>
      <c r="G1104" s="10">
        <f>SUM($E$8:E1104)</f>
        <v>111797.77286665142</v>
      </c>
    </row>
    <row r="1105" spans="2:7" x14ac:dyDescent="0.25">
      <c r="B1105" t="str">
        <f t="shared" si="49"/>
        <v/>
      </c>
      <c r="G1105" s="10">
        <f>SUM($E$8:E1105)</f>
        <v>111797.77286665142</v>
      </c>
    </row>
    <row r="1106" spans="2:7" x14ac:dyDescent="0.25">
      <c r="B1106" t="str">
        <f t="shared" si="49"/>
        <v/>
      </c>
      <c r="G1106" s="10">
        <f>SUM($E$8:E1106)</f>
        <v>111797.77286665142</v>
      </c>
    </row>
    <row r="1107" spans="2:7" x14ac:dyDescent="0.25">
      <c r="B1107" t="str">
        <f t="shared" si="49"/>
        <v/>
      </c>
      <c r="G1107" s="10">
        <f>SUM($E$8:E1107)</f>
        <v>111797.77286665142</v>
      </c>
    </row>
    <row r="1108" spans="2:7" x14ac:dyDescent="0.25">
      <c r="B1108" t="str">
        <f t="shared" si="49"/>
        <v/>
      </c>
      <c r="G1108" s="10">
        <f>SUM($E$8:E1108)</f>
        <v>111797.77286665142</v>
      </c>
    </row>
    <row r="1109" spans="2:7" x14ac:dyDescent="0.25">
      <c r="B1109" t="str">
        <f t="shared" si="49"/>
        <v/>
      </c>
      <c r="G1109" s="10">
        <f>SUM($E$8:E1109)</f>
        <v>111797.77286665142</v>
      </c>
    </row>
    <row r="1110" spans="2:7" x14ac:dyDescent="0.25">
      <c r="B1110" t="str">
        <f t="shared" si="49"/>
        <v/>
      </c>
      <c r="G1110" s="10">
        <f>SUM($E$8:E1110)</f>
        <v>111797.77286665142</v>
      </c>
    </row>
    <row r="1111" spans="2:7" x14ac:dyDescent="0.25">
      <c r="B1111" t="str">
        <f t="shared" si="49"/>
        <v/>
      </c>
      <c r="G1111" s="10">
        <f>SUM($E$8:E1111)</f>
        <v>111797.77286665142</v>
      </c>
    </row>
    <row r="1112" spans="2:7" x14ac:dyDescent="0.25">
      <c r="B1112" t="str">
        <f t="shared" si="49"/>
        <v/>
      </c>
      <c r="G1112" s="10">
        <f>SUM($E$8:E1112)</f>
        <v>111797.77286665142</v>
      </c>
    </row>
    <row r="1113" spans="2:7" x14ac:dyDescent="0.25">
      <c r="B1113" t="str">
        <f t="shared" si="49"/>
        <v/>
      </c>
      <c r="G1113" s="10">
        <f>SUM($E$8:E1113)</f>
        <v>111797.77286665142</v>
      </c>
    </row>
    <row r="1114" spans="2:7" x14ac:dyDescent="0.25">
      <c r="B1114" t="str">
        <f t="shared" si="49"/>
        <v/>
      </c>
      <c r="G1114" s="10">
        <f>SUM($E$8:E1114)</f>
        <v>111797.77286665142</v>
      </c>
    </row>
    <row r="1115" spans="2:7" x14ac:dyDescent="0.25">
      <c r="B1115" t="str">
        <f t="shared" si="49"/>
        <v/>
      </c>
      <c r="G1115" s="10">
        <f>SUM($E$8:E1115)</f>
        <v>111797.77286665142</v>
      </c>
    </row>
    <row r="1116" spans="2:7" x14ac:dyDescent="0.25">
      <c r="B1116" t="str">
        <f t="shared" si="49"/>
        <v/>
      </c>
      <c r="G1116" s="10">
        <f>SUM($E$8:E1116)</f>
        <v>111797.77286665142</v>
      </c>
    </row>
    <row r="1117" spans="2:7" x14ac:dyDescent="0.25">
      <c r="B1117" t="str">
        <f t="shared" si="49"/>
        <v/>
      </c>
      <c r="G1117" s="10">
        <f>SUM($E$8:E1117)</f>
        <v>111797.77286665142</v>
      </c>
    </row>
    <row r="1118" spans="2:7" x14ac:dyDescent="0.25">
      <c r="B1118" t="str">
        <f t="shared" si="49"/>
        <v/>
      </c>
      <c r="G1118" s="10">
        <f>SUM($E$8:E1118)</f>
        <v>111797.77286665142</v>
      </c>
    </row>
    <row r="1119" spans="2:7" x14ac:dyDescent="0.25">
      <c r="B1119" t="str">
        <f t="shared" si="49"/>
        <v/>
      </c>
      <c r="G1119" s="10">
        <f>SUM($E$8:E1119)</f>
        <v>111797.77286665142</v>
      </c>
    </row>
    <row r="1120" spans="2:7" x14ac:dyDescent="0.25">
      <c r="B1120" t="str">
        <f t="shared" si="49"/>
        <v/>
      </c>
      <c r="G1120" s="10">
        <f>SUM($E$8:E1120)</f>
        <v>111797.77286665142</v>
      </c>
    </row>
    <row r="1121" spans="2:7" x14ac:dyDescent="0.25">
      <c r="B1121" t="str">
        <f t="shared" si="49"/>
        <v/>
      </c>
      <c r="G1121" s="10">
        <f>SUM($E$8:E1121)</f>
        <v>111797.77286665142</v>
      </c>
    </row>
    <row r="1122" spans="2:7" x14ac:dyDescent="0.25">
      <c r="B1122" t="str">
        <f t="shared" si="49"/>
        <v/>
      </c>
      <c r="G1122" s="10">
        <f>SUM($E$8:E1122)</f>
        <v>111797.77286665142</v>
      </c>
    </row>
    <row r="1123" spans="2:7" x14ac:dyDescent="0.25">
      <c r="B1123" t="str">
        <f t="shared" si="49"/>
        <v/>
      </c>
      <c r="G1123" s="10">
        <f>SUM($E$8:E1123)</f>
        <v>111797.77286665142</v>
      </c>
    </row>
    <row r="1124" spans="2:7" x14ac:dyDescent="0.25">
      <c r="B1124" t="str">
        <f t="shared" si="49"/>
        <v/>
      </c>
      <c r="G1124" s="10">
        <f>SUM($E$8:E1124)</f>
        <v>111797.77286665142</v>
      </c>
    </row>
    <row r="1125" spans="2:7" x14ac:dyDescent="0.25">
      <c r="B1125" t="str">
        <f t="shared" si="49"/>
        <v/>
      </c>
      <c r="G1125" s="10">
        <f>SUM($E$8:E1125)</f>
        <v>111797.77286665142</v>
      </c>
    </row>
    <row r="1126" spans="2:7" x14ac:dyDescent="0.25">
      <c r="B1126" t="str">
        <f t="shared" si="49"/>
        <v/>
      </c>
      <c r="G1126" s="10">
        <f>SUM($E$8:E1126)</f>
        <v>111797.77286665142</v>
      </c>
    </row>
    <row r="1127" spans="2:7" x14ac:dyDescent="0.25">
      <c r="B1127" t="str">
        <f t="shared" si="49"/>
        <v/>
      </c>
      <c r="G1127" s="10">
        <f>SUM($E$8:E1127)</f>
        <v>111797.77286665142</v>
      </c>
    </row>
    <row r="1128" spans="2:7" x14ac:dyDescent="0.25">
      <c r="B1128" t="str">
        <f t="shared" si="49"/>
        <v/>
      </c>
      <c r="G1128" s="10">
        <f>SUM($E$8:E1128)</f>
        <v>111797.77286665142</v>
      </c>
    </row>
    <row r="1129" spans="2:7" x14ac:dyDescent="0.25">
      <c r="B1129" t="str">
        <f t="shared" si="49"/>
        <v/>
      </c>
      <c r="G1129" s="10">
        <f>SUM($E$8:E1129)</f>
        <v>111797.77286665142</v>
      </c>
    </row>
    <row r="1130" spans="2:7" x14ac:dyDescent="0.25">
      <c r="B1130" t="str">
        <f t="shared" si="49"/>
        <v/>
      </c>
      <c r="G1130" s="10">
        <f>SUM($E$8:E1130)</f>
        <v>111797.77286665142</v>
      </c>
    </row>
    <row r="1131" spans="2:7" x14ac:dyDescent="0.25">
      <c r="B1131" t="str">
        <f t="shared" si="49"/>
        <v/>
      </c>
      <c r="G1131" s="10">
        <f>SUM($E$8:E1131)</f>
        <v>111797.77286665142</v>
      </c>
    </row>
    <row r="1132" spans="2:7" x14ac:dyDescent="0.25">
      <c r="B1132" t="str">
        <f t="shared" si="49"/>
        <v/>
      </c>
      <c r="G1132" s="10">
        <f>SUM($E$8:E1132)</f>
        <v>111797.77286665142</v>
      </c>
    </row>
    <row r="1133" spans="2:7" x14ac:dyDescent="0.25">
      <c r="B1133" t="str">
        <f t="shared" si="49"/>
        <v/>
      </c>
      <c r="G1133" s="10">
        <f>SUM($E$8:E1133)</f>
        <v>111797.77286665142</v>
      </c>
    </row>
    <row r="1134" spans="2:7" x14ac:dyDescent="0.25">
      <c r="B1134" t="str">
        <f t="shared" si="49"/>
        <v/>
      </c>
      <c r="G1134" s="10">
        <f>SUM($E$8:E1134)</f>
        <v>111797.77286665142</v>
      </c>
    </row>
    <row r="1135" spans="2:7" x14ac:dyDescent="0.25">
      <c r="B1135" t="str">
        <f t="shared" si="49"/>
        <v/>
      </c>
      <c r="G1135" s="10">
        <f>SUM($E$8:E1135)</f>
        <v>111797.77286665142</v>
      </c>
    </row>
    <row r="1136" spans="2:7" x14ac:dyDescent="0.25">
      <c r="B1136" t="str">
        <f t="shared" si="49"/>
        <v/>
      </c>
      <c r="G1136" s="10">
        <f>SUM($E$8:E1136)</f>
        <v>111797.77286665142</v>
      </c>
    </row>
  </sheetData>
  <hyperlinks>
    <hyperlink ref="K2" r:id="rId1" xr:uid="{E5B1D372-D3AD-4600-B366-38B56115BA70}"/>
    <hyperlink ref="K3" r:id="rId2" xr:uid="{BE8620A2-9E38-42A5-AAF5-E4BEE2404F88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DAA9-C2D5-4EC5-9EA9-F7EC80120ABF}">
  <dimension ref="B2:K1136"/>
  <sheetViews>
    <sheetView showGridLines="0" zoomScaleNormal="100" workbookViewId="0"/>
  </sheetViews>
  <sheetFormatPr defaultRowHeight="15" x14ac:dyDescent="0.25"/>
  <cols>
    <col min="1" max="1" width="1.7109375" customWidth="1"/>
    <col min="2" max="2" width="5.28515625" bestFit="1" customWidth="1"/>
    <col min="3" max="3" width="11.140625" bestFit="1" customWidth="1"/>
    <col min="4" max="4" width="14" bestFit="1" customWidth="1"/>
    <col min="5" max="5" width="9.5703125" bestFit="1" customWidth="1"/>
    <col min="6" max="6" width="8.85546875" bestFit="1" customWidth="1"/>
    <col min="7" max="7" width="12.42578125" bestFit="1" customWidth="1"/>
    <col min="8" max="8" width="14" bestFit="1" customWidth="1"/>
    <col min="9" max="9" width="9.28515625" bestFit="1" customWidth="1"/>
    <col min="10" max="10" width="11.28515625" bestFit="1" customWidth="1"/>
    <col min="11" max="11" width="28.28515625" bestFit="1" customWidth="1"/>
  </cols>
  <sheetData>
    <row r="2" spans="2:11" ht="30" x14ac:dyDescent="0.25">
      <c r="C2" s="14" t="s">
        <v>20</v>
      </c>
      <c r="D2" s="8">
        <v>400000</v>
      </c>
      <c r="J2" s="1" t="s">
        <v>25</v>
      </c>
      <c r="K2" s="17" t="s">
        <v>26</v>
      </c>
    </row>
    <row r="3" spans="2:11" ht="30" x14ac:dyDescent="0.25">
      <c r="C3" s="14" t="s">
        <v>21</v>
      </c>
      <c r="D3" s="6">
        <v>1.2999999999999999E-2</v>
      </c>
      <c r="J3" s="1" t="s">
        <v>27</v>
      </c>
      <c r="K3" s="17" t="s">
        <v>28</v>
      </c>
    </row>
    <row r="4" spans="2:11" x14ac:dyDescent="0.25">
      <c r="C4" s="13" t="s">
        <v>11</v>
      </c>
      <c r="D4" s="1">
        <v>40</v>
      </c>
    </row>
    <row r="5" spans="2:11" ht="30" x14ac:dyDescent="0.25">
      <c r="C5" s="14" t="s">
        <v>19</v>
      </c>
      <c r="D5" s="9">
        <f>ABS(PMT(D3,D4,D2)/12)</f>
        <v>1073.979300367899</v>
      </c>
    </row>
    <row r="7" spans="2:11" ht="30" x14ac:dyDescent="0.25">
      <c r="B7" s="15" t="s">
        <v>13</v>
      </c>
      <c r="C7" s="15" t="s">
        <v>10</v>
      </c>
      <c r="D7" s="15" t="s">
        <v>14</v>
      </c>
      <c r="E7" s="15" t="s">
        <v>15</v>
      </c>
      <c r="F7" s="16" t="s">
        <v>22</v>
      </c>
      <c r="G7" s="16" t="s">
        <v>24</v>
      </c>
      <c r="H7" s="15" t="s">
        <v>16</v>
      </c>
    </row>
    <row r="8" spans="2:11" x14ac:dyDescent="0.25">
      <c r="B8" s="11">
        <v>1</v>
      </c>
      <c r="C8" s="10">
        <f t="shared" ref="C8:C71" si="0">IF(B8&lt;&gt;"",PMT($D$3,$D$4,$D$2)/12,"")</f>
        <v>-1073.979300367899</v>
      </c>
      <c r="D8" s="10">
        <f t="shared" ref="D8:D71" si="1">IF($D$5&lt;H8,-C8-E8,H8)</f>
        <v>640.64596703456573</v>
      </c>
      <c r="E8" s="10">
        <f t="shared" ref="E8:E71" si="2">($D$3/12)*H8</f>
        <v>433.33333333333331</v>
      </c>
      <c r="F8" s="10"/>
      <c r="G8" s="10">
        <f>SUM($D$8:D8)</f>
        <v>640.64596703456573</v>
      </c>
      <c r="H8" s="8">
        <f>D2-F8</f>
        <v>400000</v>
      </c>
    </row>
    <row r="9" spans="2:11" x14ac:dyDescent="0.25">
      <c r="B9" s="11">
        <f t="shared" ref="B9:B72" si="3">IF(B8&gt;=($D$4*12),"",B8+1)</f>
        <v>2</v>
      </c>
      <c r="C9" s="10">
        <f t="shared" si="0"/>
        <v>-1073.979300367899</v>
      </c>
      <c r="D9" s="10">
        <f t="shared" si="1"/>
        <v>641.34000016551977</v>
      </c>
      <c r="E9" s="10">
        <f t="shared" si="2"/>
        <v>432.63930020237922</v>
      </c>
      <c r="F9" s="10">
        <v>500</v>
      </c>
      <c r="G9" s="10">
        <f>SUM($D$8:D9)</f>
        <v>1281.9859672000855</v>
      </c>
      <c r="H9" s="10">
        <f>H8-D8-F8</f>
        <v>399359.35403296544</v>
      </c>
    </row>
    <row r="10" spans="2:11" x14ac:dyDescent="0.25">
      <c r="B10" s="11">
        <f t="shared" si="3"/>
        <v>3</v>
      </c>
      <c r="C10" s="10">
        <f t="shared" si="0"/>
        <v>-1073.979300367899</v>
      </c>
      <c r="D10" s="10">
        <f t="shared" si="1"/>
        <v>642.57645183236582</v>
      </c>
      <c r="E10" s="10">
        <f t="shared" si="2"/>
        <v>431.40284853553322</v>
      </c>
      <c r="F10" s="10"/>
      <c r="G10" s="10">
        <f>SUM($D$8:D10)</f>
        <v>1924.5624190324513</v>
      </c>
      <c r="H10" s="10">
        <f t="shared" ref="H10:H73" si="4">H9-D9-F9</f>
        <v>398218.01403279993</v>
      </c>
    </row>
    <row r="11" spans="2:11" x14ac:dyDescent="0.25">
      <c r="B11" s="11">
        <f t="shared" si="3"/>
        <v>4</v>
      </c>
      <c r="C11" s="10">
        <f t="shared" si="0"/>
        <v>-1073.979300367899</v>
      </c>
      <c r="D11" s="10">
        <f t="shared" si="1"/>
        <v>643.27257632185081</v>
      </c>
      <c r="E11" s="10">
        <f t="shared" si="2"/>
        <v>430.70672404604818</v>
      </c>
      <c r="F11" s="10"/>
      <c r="G11" s="10">
        <f>SUM($D$8:D11)</f>
        <v>2567.834995354302</v>
      </c>
      <c r="H11" s="10">
        <f t="shared" si="4"/>
        <v>397575.43758096755</v>
      </c>
    </row>
    <row r="12" spans="2:11" x14ac:dyDescent="0.25">
      <c r="B12" s="11">
        <f t="shared" si="3"/>
        <v>5</v>
      </c>
      <c r="C12" s="10">
        <f t="shared" si="0"/>
        <v>-1073.979300367899</v>
      </c>
      <c r="D12" s="10">
        <f t="shared" si="1"/>
        <v>643.96945494619945</v>
      </c>
      <c r="E12" s="10">
        <f t="shared" si="2"/>
        <v>430.00984542169948</v>
      </c>
      <c r="F12" s="10"/>
      <c r="G12" s="10">
        <f>SUM($D$8:D12)</f>
        <v>3211.8044503005012</v>
      </c>
      <c r="H12" s="10">
        <f t="shared" si="4"/>
        <v>396932.16500464571</v>
      </c>
    </row>
    <row r="13" spans="2:11" x14ac:dyDescent="0.25">
      <c r="B13" s="11">
        <f t="shared" si="3"/>
        <v>6</v>
      </c>
      <c r="C13" s="10">
        <f t="shared" si="0"/>
        <v>-1073.979300367899</v>
      </c>
      <c r="D13" s="10">
        <f t="shared" si="1"/>
        <v>644.66708852239117</v>
      </c>
      <c r="E13" s="10">
        <f t="shared" si="2"/>
        <v>429.31221184550782</v>
      </c>
      <c r="F13" s="10"/>
      <c r="G13" s="10">
        <f>SUM($D$8:D13)</f>
        <v>3856.4715388228924</v>
      </c>
      <c r="H13" s="10">
        <f t="shared" si="4"/>
        <v>396288.19554969954</v>
      </c>
    </row>
    <row r="14" spans="2:11" x14ac:dyDescent="0.25">
      <c r="B14" s="11">
        <f t="shared" si="3"/>
        <v>7</v>
      </c>
      <c r="C14" s="10">
        <f t="shared" si="0"/>
        <v>-1073.979300367899</v>
      </c>
      <c r="D14" s="10">
        <f t="shared" si="1"/>
        <v>645.36547786829044</v>
      </c>
      <c r="E14" s="10">
        <f t="shared" si="2"/>
        <v>428.61382249960855</v>
      </c>
      <c r="F14" s="10">
        <v>500</v>
      </c>
      <c r="G14" s="10">
        <f>SUM($D$8:D14)</f>
        <v>4501.8370166911827</v>
      </c>
      <c r="H14" s="10">
        <f t="shared" si="4"/>
        <v>395643.52846117713</v>
      </c>
    </row>
    <row r="15" spans="2:11" x14ac:dyDescent="0.25">
      <c r="B15" s="11">
        <f t="shared" si="3"/>
        <v>8</v>
      </c>
      <c r="C15" s="10">
        <f t="shared" si="0"/>
        <v>-1073.979300367899</v>
      </c>
      <c r="D15" s="10">
        <f t="shared" si="1"/>
        <v>646.60629046931444</v>
      </c>
      <c r="E15" s="10">
        <f t="shared" si="2"/>
        <v>427.37300989858454</v>
      </c>
      <c r="F15" s="10"/>
      <c r="G15" s="10">
        <f>SUM($D$8:D15)</f>
        <v>5148.4433071604972</v>
      </c>
      <c r="H15" s="10">
        <f t="shared" si="4"/>
        <v>394498.16298330884</v>
      </c>
    </row>
    <row r="16" spans="2:11" x14ac:dyDescent="0.25">
      <c r="B16" s="11">
        <f t="shared" si="3"/>
        <v>9</v>
      </c>
      <c r="C16" s="10">
        <f t="shared" si="0"/>
        <v>-1073.979300367899</v>
      </c>
      <c r="D16" s="10">
        <f t="shared" si="1"/>
        <v>647.30678061732283</v>
      </c>
      <c r="E16" s="10">
        <f t="shared" si="2"/>
        <v>426.67251975057616</v>
      </c>
      <c r="F16" s="10"/>
      <c r="G16" s="10">
        <f>SUM($D$8:D16)</f>
        <v>5795.7500877778202</v>
      </c>
      <c r="H16" s="10">
        <f t="shared" si="4"/>
        <v>393851.55669283954</v>
      </c>
    </row>
    <row r="17" spans="2:8" x14ac:dyDescent="0.25">
      <c r="B17" s="11">
        <f t="shared" si="3"/>
        <v>10</v>
      </c>
      <c r="C17" s="10">
        <f t="shared" si="0"/>
        <v>-1073.979300367899</v>
      </c>
      <c r="D17" s="10">
        <f t="shared" si="1"/>
        <v>648.00802962965827</v>
      </c>
      <c r="E17" s="10">
        <f t="shared" si="2"/>
        <v>425.97127073824072</v>
      </c>
      <c r="F17" s="10"/>
      <c r="G17" s="10">
        <f>SUM($D$8:D17)</f>
        <v>6443.7581174074785</v>
      </c>
      <c r="H17" s="10">
        <f t="shared" si="4"/>
        <v>393204.24991222221</v>
      </c>
    </row>
    <row r="18" spans="2:8" x14ac:dyDescent="0.25">
      <c r="B18" s="11">
        <f t="shared" si="3"/>
        <v>11</v>
      </c>
      <c r="C18" s="10">
        <f t="shared" si="0"/>
        <v>-1073.979300367899</v>
      </c>
      <c r="D18" s="10">
        <f t="shared" si="1"/>
        <v>648.71003832842371</v>
      </c>
      <c r="E18" s="10">
        <f t="shared" si="2"/>
        <v>425.26926203947522</v>
      </c>
      <c r="F18" s="10"/>
      <c r="G18" s="10">
        <f>SUM($D$8:D18)</f>
        <v>7092.4681557359017</v>
      </c>
      <c r="H18" s="10">
        <f t="shared" si="4"/>
        <v>392556.24188259256</v>
      </c>
    </row>
    <row r="19" spans="2:8" x14ac:dyDescent="0.25">
      <c r="B19" s="11">
        <f t="shared" si="3"/>
        <v>12</v>
      </c>
      <c r="C19" s="10">
        <f t="shared" si="0"/>
        <v>-1073.979300367899</v>
      </c>
      <c r="D19" s="10">
        <f t="shared" si="1"/>
        <v>649.41280753661295</v>
      </c>
      <c r="E19" s="10">
        <f t="shared" si="2"/>
        <v>424.5664928312861</v>
      </c>
      <c r="F19" s="10"/>
      <c r="G19" s="10">
        <f>SUM($D$8:D19)</f>
        <v>7741.8809632725151</v>
      </c>
      <c r="H19" s="10">
        <f t="shared" si="4"/>
        <v>391907.53184426413</v>
      </c>
    </row>
    <row r="20" spans="2:8" x14ac:dyDescent="0.25">
      <c r="B20" s="11">
        <f t="shared" si="3"/>
        <v>13</v>
      </c>
      <c r="C20" s="10">
        <f t="shared" si="0"/>
        <v>-1073.979300367899</v>
      </c>
      <c r="D20" s="10">
        <f t="shared" si="1"/>
        <v>650.11633807811086</v>
      </c>
      <c r="E20" s="10">
        <f t="shared" si="2"/>
        <v>423.86296228978813</v>
      </c>
      <c r="F20" s="10"/>
      <c r="G20" s="10">
        <f>SUM($D$8:D20)</f>
        <v>8391.997301350626</v>
      </c>
      <c r="H20" s="10">
        <f t="shared" si="4"/>
        <v>391258.11903672753</v>
      </c>
    </row>
    <row r="21" spans="2:8" x14ac:dyDescent="0.25">
      <c r="B21" s="11">
        <f t="shared" si="3"/>
        <v>14</v>
      </c>
      <c r="C21" s="10">
        <f t="shared" si="0"/>
        <v>-1073.979300367899</v>
      </c>
      <c r="D21" s="10">
        <f t="shared" si="1"/>
        <v>650.82063077769544</v>
      </c>
      <c r="E21" s="10">
        <f t="shared" si="2"/>
        <v>423.15866959020354</v>
      </c>
      <c r="F21" s="10"/>
      <c r="G21" s="10">
        <f>SUM($D$8:D21)</f>
        <v>9042.8179321283205</v>
      </c>
      <c r="H21" s="10">
        <f t="shared" si="4"/>
        <v>390608.00269864942</v>
      </c>
    </row>
    <row r="22" spans="2:8" x14ac:dyDescent="0.25">
      <c r="B22" s="11">
        <f t="shared" si="3"/>
        <v>15</v>
      </c>
      <c r="C22" s="10">
        <f t="shared" si="0"/>
        <v>-1073.979300367899</v>
      </c>
      <c r="D22" s="10">
        <f t="shared" si="1"/>
        <v>651.52568646103794</v>
      </c>
      <c r="E22" s="10">
        <f t="shared" si="2"/>
        <v>422.45361390686105</v>
      </c>
      <c r="F22" s="10"/>
      <c r="G22" s="10">
        <f>SUM($D$8:D22)</f>
        <v>9694.3436185893588</v>
      </c>
      <c r="H22" s="10">
        <f t="shared" si="4"/>
        <v>389957.18206787173</v>
      </c>
    </row>
    <row r="23" spans="2:8" x14ac:dyDescent="0.25">
      <c r="B23" s="11">
        <f t="shared" si="3"/>
        <v>16</v>
      </c>
      <c r="C23" s="10">
        <f t="shared" si="0"/>
        <v>-1073.979300367899</v>
      </c>
      <c r="D23" s="10">
        <f t="shared" si="1"/>
        <v>652.23150595470406</v>
      </c>
      <c r="E23" s="10">
        <f t="shared" si="2"/>
        <v>421.74779441319492</v>
      </c>
      <c r="F23" s="10"/>
      <c r="G23" s="10">
        <f>SUM($D$8:D23)</f>
        <v>10346.575124544062</v>
      </c>
      <c r="H23" s="10">
        <f t="shared" si="4"/>
        <v>389305.65638141072</v>
      </c>
    </row>
    <row r="24" spans="2:8" x14ac:dyDescent="0.25">
      <c r="B24" s="11">
        <f t="shared" si="3"/>
        <v>17</v>
      </c>
      <c r="C24" s="10">
        <f t="shared" si="0"/>
        <v>-1073.979300367899</v>
      </c>
      <c r="D24" s="10">
        <f t="shared" si="1"/>
        <v>652.93809008615494</v>
      </c>
      <c r="E24" s="10">
        <f t="shared" si="2"/>
        <v>421.04121028174399</v>
      </c>
      <c r="F24" s="10"/>
      <c r="G24" s="10">
        <f>SUM($D$8:D24)</f>
        <v>10999.513214630217</v>
      </c>
      <c r="H24" s="10">
        <f t="shared" si="4"/>
        <v>388653.42487545602</v>
      </c>
    </row>
    <row r="25" spans="2:8" x14ac:dyDescent="0.25">
      <c r="B25" s="11">
        <f t="shared" si="3"/>
        <v>18</v>
      </c>
      <c r="C25" s="10">
        <f t="shared" si="0"/>
        <v>-1073.979300367899</v>
      </c>
      <c r="D25" s="10">
        <f t="shared" si="1"/>
        <v>653.64543968374824</v>
      </c>
      <c r="E25" s="10">
        <f t="shared" si="2"/>
        <v>420.33386068415069</v>
      </c>
      <c r="F25" s="10"/>
      <c r="G25" s="10">
        <f>SUM($D$8:D25)</f>
        <v>11653.158654313966</v>
      </c>
      <c r="H25" s="10">
        <f t="shared" si="4"/>
        <v>388000.48678536987</v>
      </c>
    </row>
    <row r="26" spans="2:8" x14ac:dyDescent="0.25">
      <c r="B26" s="11">
        <f t="shared" si="3"/>
        <v>19</v>
      </c>
      <c r="C26" s="10">
        <f t="shared" si="0"/>
        <v>-1073.979300367899</v>
      </c>
      <c r="D26" s="10">
        <f t="shared" si="1"/>
        <v>654.35355557673904</v>
      </c>
      <c r="E26" s="10">
        <f t="shared" si="2"/>
        <v>419.62574479115995</v>
      </c>
      <c r="F26" s="10"/>
      <c r="G26" s="10">
        <f>SUM($D$8:D26)</f>
        <v>12307.512209890705</v>
      </c>
      <c r="H26" s="10">
        <f t="shared" si="4"/>
        <v>387346.84134568612</v>
      </c>
    </row>
    <row r="27" spans="2:8" x14ac:dyDescent="0.25">
      <c r="B27" s="11">
        <f t="shared" si="3"/>
        <v>20</v>
      </c>
      <c r="C27" s="10">
        <f t="shared" si="0"/>
        <v>-1073.979300367899</v>
      </c>
      <c r="D27" s="10">
        <f t="shared" si="1"/>
        <v>655.06243859528058</v>
      </c>
      <c r="E27" s="10">
        <f t="shared" si="2"/>
        <v>418.91686177261846</v>
      </c>
      <c r="F27" s="10"/>
      <c r="G27" s="10">
        <f>SUM($D$8:D27)</f>
        <v>12962.574648485985</v>
      </c>
      <c r="H27" s="10">
        <f t="shared" si="4"/>
        <v>386692.48779010936</v>
      </c>
    </row>
    <row r="28" spans="2:8" x14ac:dyDescent="0.25">
      <c r="B28" s="11">
        <f t="shared" si="3"/>
        <v>21</v>
      </c>
      <c r="C28" s="10">
        <f t="shared" si="0"/>
        <v>-1073.979300367899</v>
      </c>
      <c r="D28" s="10">
        <f t="shared" si="1"/>
        <v>655.77208957042535</v>
      </c>
      <c r="E28" s="10">
        <f t="shared" si="2"/>
        <v>418.20721079747358</v>
      </c>
      <c r="F28" s="10"/>
      <c r="G28" s="10">
        <f>SUM($D$8:D28)</f>
        <v>13618.346738056411</v>
      </c>
      <c r="H28" s="10">
        <f t="shared" si="4"/>
        <v>386037.42535151407</v>
      </c>
    </row>
    <row r="29" spans="2:8" x14ac:dyDescent="0.25">
      <c r="B29" s="11">
        <f t="shared" si="3"/>
        <v>22</v>
      </c>
      <c r="C29" s="10">
        <f t="shared" si="0"/>
        <v>-1073.979300367899</v>
      </c>
      <c r="D29" s="10">
        <f t="shared" si="1"/>
        <v>656.48250933412669</v>
      </c>
      <c r="E29" s="10">
        <f t="shared" si="2"/>
        <v>417.4967910337723</v>
      </c>
      <c r="F29" s="10"/>
      <c r="G29" s="10">
        <f>SUM($D$8:D29)</f>
        <v>14274.829247390537</v>
      </c>
      <c r="H29" s="10">
        <f t="shared" si="4"/>
        <v>385381.65326194366</v>
      </c>
    </row>
    <row r="30" spans="2:8" x14ac:dyDescent="0.25">
      <c r="B30" s="11">
        <f t="shared" si="3"/>
        <v>23</v>
      </c>
      <c r="C30" s="10">
        <f t="shared" si="0"/>
        <v>-1073.979300367899</v>
      </c>
      <c r="D30" s="10">
        <f t="shared" si="1"/>
        <v>657.19369871923868</v>
      </c>
      <c r="E30" s="10">
        <f t="shared" si="2"/>
        <v>416.78560164866036</v>
      </c>
      <c r="F30" s="10"/>
      <c r="G30" s="10">
        <f>SUM($D$8:D30)</f>
        <v>14932.022946109775</v>
      </c>
      <c r="H30" s="10">
        <f t="shared" si="4"/>
        <v>384725.17075260956</v>
      </c>
    </row>
    <row r="31" spans="2:8" x14ac:dyDescent="0.25">
      <c r="B31" s="11">
        <f t="shared" si="3"/>
        <v>24</v>
      </c>
      <c r="C31" s="10">
        <f t="shared" si="0"/>
        <v>-1073.979300367899</v>
      </c>
      <c r="D31" s="10">
        <f t="shared" si="1"/>
        <v>657.90565855951786</v>
      </c>
      <c r="E31" s="10">
        <f t="shared" si="2"/>
        <v>416.07364180838113</v>
      </c>
      <c r="F31" s="10"/>
      <c r="G31" s="10">
        <f>SUM($D$8:D31)</f>
        <v>15589.928604669292</v>
      </c>
      <c r="H31" s="10">
        <f t="shared" si="4"/>
        <v>384067.9770538903</v>
      </c>
    </row>
    <row r="32" spans="2:8" x14ac:dyDescent="0.25">
      <c r="B32" s="11">
        <f t="shared" si="3"/>
        <v>25</v>
      </c>
      <c r="C32" s="10">
        <f t="shared" si="0"/>
        <v>-1073.979300367899</v>
      </c>
      <c r="D32" s="10">
        <f t="shared" si="1"/>
        <v>658.618389689624</v>
      </c>
      <c r="E32" s="10">
        <f t="shared" si="2"/>
        <v>415.36091067827499</v>
      </c>
      <c r="F32" s="10"/>
      <c r="G32" s="10">
        <f>SUM($D$8:D32)</f>
        <v>16248.546994358916</v>
      </c>
      <c r="H32" s="10">
        <f t="shared" si="4"/>
        <v>383410.07139533077</v>
      </c>
    </row>
    <row r="33" spans="2:8" x14ac:dyDescent="0.25">
      <c r="B33" s="11">
        <f t="shared" si="3"/>
        <v>26</v>
      </c>
      <c r="C33" s="10">
        <f t="shared" si="0"/>
        <v>-1073.979300367899</v>
      </c>
      <c r="D33" s="10">
        <f t="shared" si="1"/>
        <v>659.33189294512113</v>
      </c>
      <c r="E33" s="10">
        <f t="shared" si="2"/>
        <v>414.64740742277792</v>
      </c>
      <c r="F33" s="10"/>
      <c r="G33" s="10">
        <f>SUM($D$8:D33)</f>
        <v>16907.878887304036</v>
      </c>
      <c r="H33" s="10">
        <f t="shared" si="4"/>
        <v>382751.45300564117</v>
      </c>
    </row>
    <row r="34" spans="2:8" x14ac:dyDescent="0.25">
      <c r="B34" s="11">
        <f t="shared" si="3"/>
        <v>27</v>
      </c>
      <c r="C34" s="10">
        <f t="shared" si="0"/>
        <v>-1073.979300367899</v>
      </c>
      <c r="D34" s="10">
        <f t="shared" si="1"/>
        <v>660.04616916247824</v>
      </c>
      <c r="E34" s="10">
        <f t="shared" si="2"/>
        <v>413.93313120542075</v>
      </c>
      <c r="F34" s="10"/>
      <c r="G34" s="10">
        <f>SUM($D$8:D34)</f>
        <v>17567.925056466513</v>
      </c>
      <c r="H34" s="10">
        <f t="shared" si="4"/>
        <v>382092.12111269607</v>
      </c>
    </row>
    <row r="35" spans="2:8" x14ac:dyDescent="0.25">
      <c r="B35" s="11">
        <f t="shared" si="3"/>
        <v>28</v>
      </c>
      <c r="C35" s="10">
        <f t="shared" si="0"/>
        <v>-1073.979300367899</v>
      </c>
      <c r="D35" s="10">
        <f t="shared" si="1"/>
        <v>660.76121917907096</v>
      </c>
      <c r="E35" s="10">
        <f t="shared" si="2"/>
        <v>413.21808118882802</v>
      </c>
      <c r="F35" s="10"/>
      <c r="G35" s="10">
        <f>SUM($D$8:D35)</f>
        <v>18228.686275645585</v>
      </c>
      <c r="H35" s="10">
        <f t="shared" si="4"/>
        <v>381432.07494353357</v>
      </c>
    </row>
    <row r="36" spans="2:8" x14ac:dyDescent="0.25">
      <c r="B36" s="11">
        <f t="shared" si="3"/>
        <v>29</v>
      </c>
      <c r="C36" s="10">
        <f t="shared" si="0"/>
        <v>-1073.979300367899</v>
      </c>
      <c r="D36" s="10">
        <f t="shared" si="1"/>
        <v>661.4770438331816</v>
      </c>
      <c r="E36" s="10">
        <f t="shared" si="2"/>
        <v>412.50225653471733</v>
      </c>
      <c r="F36" s="10"/>
      <c r="G36" s="10">
        <f>SUM($D$8:D36)</f>
        <v>18890.163319478765</v>
      </c>
      <c r="H36" s="10">
        <f t="shared" si="4"/>
        <v>380771.31372435449</v>
      </c>
    </row>
    <row r="37" spans="2:8" x14ac:dyDescent="0.25">
      <c r="B37" s="11">
        <f t="shared" si="3"/>
        <v>30</v>
      </c>
      <c r="C37" s="10">
        <f t="shared" si="0"/>
        <v>-1073.979300367899</v>
      </c>
      <c r="D37" s="10">
        <f t="shared" si="1"/>
        <v>662.1936439640009</v>
      </c>
      <c r="E37" s="10">
        <f t="shared" si="2"/>
        <v>411.78565640389809</v>
      </c>
      <c r="F37" s="10"/>
      <c r="G37" s="10">
        <f>SUM($D$8:D37)</f>
        <v>19552.356963442766</v>
      </c>
      <c r="H37" s="10">
        <f t="shared" si="4"/>
        <v>380109.83668052132</v>
      </c>
    </row>
    <row r="38" spans="2:8" x14ac:dyDescent="0.25">
      <c r="B38" s="11">
        <f t="shared" si="3"/>
        <v>31</v>
      </c>
      <c r="C38" s="10">
        <f t="shared" si="0"/>
        <v>-1073.979300367899</v>
      </c>
      <c r="D38" s="10">
        <f t="shared" si="1"/>
        <v>662.91102041162867</v>
      </c>
      <c r="E38" s="10">
        <f t="shared" si="2"/>
        <v>411.06827995627037</v>
      </c>
      <c r="F38" s="10"/>
      <c r="G38" s="10">
        <f>SUM($D$8:D38)</f>
        <v>20215.267983854395</v>
      </c>
      <c r="H38" s="10">
        <f t="shared" si="4"/>
        <v>379447.6430365573</v>
      </c>
    </row>
    <row r="39" spans="2:8" x14ac:dyDescent="0.25">
      <c r="B39" s="11">
        <f t="shared" si="3"/>
        <v>32</v>
      </c>
      <c r="C39" s="10">
        <f t="shared" si="0"/>
        <v>-1073.979300367899</v>
      </c>
      <c r="D39" s="10">
        <f t="shared" si="1"/>
        <v>663.62917401707455</v>
      </c>
      <c r="E39" s="10">
        <f t="shared" si="2"/>
        <v>410.35012635082444</v>
      </c>
      <c r="F39" s="10"/>
      <c r="G39" s="10">
        <f>SUM($D$8:D39)</f>
        <v>20878.89715787147</v>
      </c>
      <c r="H39" s="10">
        <f t="shared" si="4"/>
        <v>378784.73201614566</v>
      </c>
    </row>
    <row r="40" spans="2:8" x14ac:dyDescent="0.25">
      <c r="B40" s="11">
        <f t="shared" si="3"/>
        <v>33</v>
      </c>
      <c r="C40" s="10">
        <f t="shared" si="0"/>
        <v>-1073.979300367899</v>
      </c>
      <c r="D40" s="10">
        <f t="shared" si="1"/>
        <v>664.34810562225971</v>
      </c>
      <c r="E40" s="10">
        <f t="shared" si="2"/>
        <v>409.63119474563928</v>
      </c>
      <c r="F40" s="10"/>
      <c r="G40" s="10">
        <f>SUM($D$8:D40)</f>
        <v>21543.245263493729</v>
      </c>
      <c r="H40" s="10">
        <f t="shared" si="4"/>
        <v>378121.1028421286</v>
      </c>
    </row>
    <row r="41" spans="2:8" x14ac:dyDescent="0.25">
      <c r="B41" s="11">
        <f t="shared" si="3"/>
        <v>34</v>
      </c>
      <c r="C41" s="10">
        <f t="shared" si="0"/>
        <v>-1073.979300367899</v>
      </c>
      <c r="D41" s="10">
        <f t="shared" si="1"/>
        <v>665.06781607001722</v>
      </c>
      <c r="E41" s="10">
        <f t="shared" si="2"/>
        <v>408.91148429788183</v>
      </c>
      <c r="F41" s="10"/>
      <c r="G41" s="10">
        <f>SUM($D$8:D41)</f>
        <v>22208.313079563748</v>
      </c>
      <c r="H41" s="10">
        <f t="shared" si="4"/>
        <v>377456.75473650632</v>
      </c>
    </row>
    <row r="42" spans="2:8" x14ac:dyDescent="0.25">
      <c r="B42" s="11">
        <f t="shared" si="3"/>
        <v>35</v>
      </c>
      <c r="C42" s="10">
        <f t="shared" si="0"/>
        <v>-1073.979300367899</v>
      </c>
      <c r="D42" s="10">
        <f t="shared" si="1"/>
        <v>665.78830620409303</v>
      </c>
      <c r="E42" s="10">
        <f t="shared" si="2"/>
        <v>408.19099416380601</v>
      </c>
      <c r="F42" s="10"/>
      <c r="G42" s="10">
        <f>SUM($D$8:D42)</f>
        <v>22874.101385767841</v>
      </c>
      <c r="H42" s="10">
        <f t="shared" si="4"/>
        <v>376791.68692043633</v>
      </c>
    </row>
    <row r="43" spans="2:8" x14ac:dyDescent="0.25">
      <c r="B43" s="11">
        <f t="shared" si="3"/>
        <v>36</v>
      </c>
      <c r="C43" s="10">
        <f t="shared" si="0"/>
        <v>-1073.979300367899</v>
      </c>
      <c r="D43" s="10">
        <f t="shared" si="1"/>
        <v>666.50957686914739</v>
      </c>
      <c r="E43" s="10">
        <f t="shared" si="2"/>
        <v>407.46972349875159</v>
      </c>
      <c r="F43" s="10"/>
      <c r="G43" s="10">
        <f>SUM($D$8:D43)</f>
        <v>23540.610962636987</v>
      </c>
      <c r="H43" s="10">
        <f t="shared" si="4"/>
        <v>376125.89861423225</v>
      </c>
    </row>
    <row r="44" spans="2:8" x14ac:dyDescent="0.25">
      <c r="B44" s="11">
        <f t="shared" si="3"/>
        <v>37</v>
      </c>
      <c r="C44" s="10">
        <f t="shared" si="0"/>
        <v>-1073.979300367899</v>
      </c>
      <c r="D44" s="10">
        <f t="shared" si="1"/>
        <v>667.2316289107556</v>
      </c>
      <c r="E44" s="10">
        <f t="shared" si="2"/>
        <v>406.74767145714338</v>
      </c>
      <c r="F44" s="10"/>
      <c r="G44" s="10">
        <f>SUM($D$8:D44)</f>
        <v>24207.842591547742</v>
      </c>
      <c r="H44" s="10">
        <f t="shared" si="4"/>
        <v>375459.38903736311</v>
      </c>
    </row>
    <row r="45" spans="2:8" x14ac:dyDescent="0.25">
      <c r="B45" s="11">
        <f t="shared" si="3"/>
        <v>38</v>
      </c>
      <c r="C45" s="10">
        <f t="shared" si="0"/>
        <v>-1073.979300367899</v>
      </c>
      <c r="D45" s="10">
        <f t="shared" si="1"/>
        <v>667.95446317540893</v>
      </c>
      <c r="E45" s="10">
        <f t="shared" si="2"/>
        <v>406.02483719249005</v>
      </c>
      <c r="F45" s="10"/>
      <c r="G45" s="10">
        <f>SUM($D$8:D45)</f>
        <v>24875.797054723153</v>
      </c>
      <c r="H45" s="10">
        <f t="shared" si="4"/>
        <v>374792.15740845236</v>
      </c>
    </row>
    <row r="46" spans="2:8" x14ac:dyDescent="0.25">
      <c r="B46" s="11">
        <f t="shared" si="3"/>
        <v>39</v>
      </c>
      <c r="C46" s="10">
        <f t="shared" si="0"/>
        <v>-1073.979300367899</v>
      </c>
      <c r="D46" s="10">
        <f t="shared" si="1"/>
        <v>668.67808051051566</v>
      </c>
      <c r="E46" s="10">
        <f t="shared" si="2"/>
        <v>405.30121985738339</v>
      </c>
      <c r="F46" s="10"/>
      <c r="G46" s="10">
        <f>SUM($D$8:D46)</f>
        <v>25544.475135233668</v>
      </c>
      <c r="H46" s="10">
        <f t="shared" si="4"/>
        <v>374124.20294527698</v>
      </c>
    </row>
    <row r="47" spans="2:8" x14ac:dyDescent="0.25">
      <c r="B47" s="11">
        <f t="shared" si="3"/>
        <v>40</v>
      </c>
      <c r="C47" s="10">
        <f t="shared" si="0"/>
        <v>-1073.979300367899</v>
      </c>
      <c r="D47" s="10">
        <f t="shared" si="1"/>
        <v>669.40248176440195</v>
      </c>
      <c r="E47" s="10">
        <f t="shared" si="2"/>
        <v>404.57681860349697</v>
      </c>
      <c r="F47" s="10"/>
      <c r="G47" s="10">
        <f>SUM($D$8:D47)</f>
        <v>26213.87761699807</v>
      </c>
      <c r="H47" s="10">
        <f t="shared" si="4"/>
        <v>373455.52486476646</v>
      </c>
    </row>
    <row r="48" spans="2:8" x14ac:dyDescent="0.25">
      <c r="B48" s="11">
        <f t="shared" si="3"/>
        <v>41</v>
      </c>
      <c r="C48" s="10">
        <f t="shared" si="0"/>
        <v>-1073.979300367899</v>
      </c>
      <c r="D48" s="10">
        <f t="shared" si="1"/>
        <v>670.1276677863134</v>
      </c>
      <c r="E48" s="10">
        <f t="shared" si="2"/>
        <v>403.85163258158559</v>
      </c>
      <c r="F48" s="10"/>
      <c r="G48" s="10">
        <f>SUM($D$8:D48)</f>
        <v>26884.005284784384</v>
      </c>
      <c r="H48" s="10">
        <f t="shared" si="4"/>
        <v>372786.12238300208</v>
      </c>
    </row>
    <row r="49" spans="2:8" x14ac:dyDescent="0.25">
      <c r="B49" s="11">
        <f t="shared" si="3"/>
        <v>42</v>
      </c>
      <c r="C49" s="10">
        <f t="shared" si="0"/>
        <v>-1073.979300367899</v>
      </c>
      <c r="D49" s="10">
        <f t="shared" si="1"/>
        <v>670.85363942641527</v>
      </c>
      <c r="E49" s="10">
        <f t="shared" si="2"/>
        <v>403.12566094148372</v>
      </c>
      <c r="F49" s="10"/>
      <c r="G49" s="10">
        <f>SUM($D$8:D49)</f>
        <v>27554.858924210799</v>
      </c>
      <c r="H49" s="10">
        <f t="shared" si="4"/>
        <v>372115.99471521575</v>
      </c>
    </row>
    <row r="50" spans="2:8" x14ac:dyDescent="0.25">
      <c r="B50" s="11">
        <f t="shared" si="3"/>
        <v>43</v>
      </c>
      <c r="C50" s="10">
        <f t="shared" si="0"/>
        <v>-1073.979300367899</v>
      </c>
      <c r="D50" s="10">
        <f t="shared" si="1"/>
        <v>671.58039753579396</v>
      </c>
      <c r="E50" s="10">
        <f t="shared" si="2"/>
        <v>402.39890283210508</v>
      </c>
      <c r="F50" s="10"/>
      <c r="G50" s="10">
        <f>SUM($D$8:D50)</f>
        <v>28226.439321746591</v>
      </c>
      <c r="H50" s="10">
        <f t="shared" si="4"/>
        <v>371445.14107578935</v>
      </c>
    </row>
    <row r="51" spans="2:8" x14ac:dyDescent="0.25">
      <c r="B51" s="11">
        <f t="shared" si="3"/>
        <v>44</v>
      </c>
      <c r="C51" s="10">
        <f t="shared" si="0"/>
        <v>-1073.979300367899</v>
      </c>
      <c r="D51" s="10">
        <f t="shared" si="1"/>
        <v>672.30794296645763</v>
      </c>
      <c r="E51" s="10">
        <f t="shared" si="2"/>
        <v>401.6713574014413</v>
      </c>
      <c r="F51" s="10"/>
      <c r="G51" s="10">
        <f>SUM($D$8:D51)</f>
        <v>28898.747264713049</v>
      </c>
      <c r="H51" s="10">
        <f t="shared" si="4"/>
        <v>370773.56067825353</v>
      </c>
    </row>
    <row r="52" spans="2:8" x14ac:dyDescent="0.25">
      <c r="B52" s="11">
        <f t="shared" si="3"/>
        <v>45</v>
      </c>
      <c r="C52" s="10">
        <f t="shared" si="0"/>
        <v>-1073.979300367899</v>
      </c>
      <c r="D52" s="10">
        <f t="shared" si="1"/>
        <v>673.03627657133802</v>
      </c>
      <c r="E52" s="10">
        <f t="shared" si="2"/>
        <v>400.94302379656096</v>
      </c>
      <c r="F52" s="10"/>
      <c r="G52" s="10">
        <f>SUM($D$8:D52)</f>
        <v>29571.783541284385</v>
      </c>
      <c r="H52" s="10">
        <f t="shared" si="4"/>
        <v>370101.25273528707</v>
      </c>
    </row>
    <row r="53" spans="2:8" x14ac:dyDescent="0.25">
      <c r="B53" s="11">
        <f t="shared" si="3"/>
        <v>46</v>
      </c>
      <c r="C53" s="10">
        <f t="shared" si="0"/>
        <v>-1073.979300367899</v>
      </c>
      <c r="D53" s="10">
        <f t="shared" si="1"/>
        <v>673.76539920429036</v>
      </c>
      <c r="E53" s="10">
        <f t="shared" si="2"/>
        <v>400.21390116360868</v>
      </c>
      <c r="F53" s="10"/>
      <c r="G53" s="10">
        <f>SUM($D$8:D53)</f>
        <v>30245.548940488676</v>
      </c>
      <c r="H53" s="10">
        <f t="shared" si="4"/>
        <v>369428.21645871573</v>
      </c>
    </row>
    <row r="54" spans="2:8" x14ac:dyDescent="0.25">
      <c r="B54" s="11">
        <f t="shared" si="3"/>
        <v>47</v>
      </c>
      <c r="C54" s="10">
        <f t="shared" si="0"/>
        <v>-1073.979300367899</v>
      </c>
      <c r="D54" s="10">
        <f t="shared" si="1"/>
        <v>674.49531172009495</v>
      </c>
      <c r="E54" s="10">
        <f t="shared" si="2"/>
        <v>399.48398864780404</v>
      </c>
      <c r="F54" s="10"/>
      <c r="G54" s="10">
        <f>SUM($D$8:D54)</f>
        <v>30920.044252208772</v>
      </c>
      <c r="H54" s="10">
        <f t="shared" si="4"/>
        <v>368754.45105951146</v>
      </c>
    </row>
    <row r="55" spans="2:8" x14ac:dyDescent="0.25">
      <c r="B55" s="11">
        <f t="shared" si="3"/>
        <v>48</v>
      </c>
      <c r="C55" s="10">
        <f t="shared" si="0"/>
        <v>-1073.979300367899</v>
      </c>
      <c r="D55" s="10">
        <f t="shared" si="1"/>
        <v>675.22601497445839</v>
      </c>
      <c r="E55" s="10">
        <f t="shared" si="2"/>
        <v>398.75328539344059</v>
      </c>
      <c r="F55" s="10"/>
      <c r="G55" s="10">
        <f>SUM($D$8:D55)</f>
        <v>31595.27026718323</v>
      </c>
      <c r="H55" s="10">
        <f t="shared" si="4"/>
        <v>368079.95574779133</v>
      </c>
    </row>
    <row r="56" spans="2:8" x14ac:dyDescent="0.25">
      <c r="B56" s="11">
        <f t="shared" si="3"/>
        <v>49</v>
      </c>
      <c r="C56" s="10">
        <f t="shared" si="0"/>
        <v>-1073.979300367899</v>
      </c>
      <c r="D56" s="10">
        <f t="shared" si="1"/>
        <v>675.9575098240141</v>
      </c>
      <c r="E56" s="10">
        <f t="shared" si="2"/>
        <v>398.02179054388489</v>
      </c>
      <c r="F56" s="10"/>
      <c r="G56" s="10">
        <f>SUM($D$8:D56)</f>
        <v>32271.227777007243</v>
      </c>
      <c r="H56" s="10">
        <f t="shared" si="4"/>
        <v>367404.72973281686</v>
      </c>
    </row>
    <row r="57" spans="2:8" x14ac:dyDescent="0.25">
      <c r="B57" s="11">
        <f t="shared" si="3"/>
        <v>50</v>
      </c>
      <c r="C57" s="10">
        <f t="shared" si="0"/>
        <v>-1073.979300367899</v>
      </c>
      <c r="D57" s="10">
        <f t="shared" si="1"/>
        <v>676.68979712632336</v>
      </c>
      <c r="E57" s="10">
        <f t="shared" si="2"/>
        <v>397.28950324157557</v>
      </c>
      <c r="F57" s="10"/>
      <c r="G57" s="10">
        <f>SUM($D$8:D57)</f>
        <v>32947.917574133564</v>
      </c>
      <c r="H57" s="10">
        <f t="shared" si="4"/>
        <v>366728.77222299285</v>
      </c>
    </row>
    <row r="58" spans="2:8" x14ac:dyDescent="0.25">
      <c r="B58" s="11">
        <f t="shared" si="3"/>
        <v>51</v>
      </c>
      <c r="C58" s="10">
        <f t="shared" si="0"/>
        <v>-1073.979300367899</v>
      </c>
      <c r="D58" s="10">
        <f t="shared" si="1"/>
        <v>677.42287773987698</v>
      </c>
      <c r="E58" s="10">
        <f t="shared" si="2"/>
        <v>396.55642262802201</v>
      </c>
      <c r="F58" s="10"/>
      <c r="G58" s="10">
        <f>SUM($D$8:D58)</f>
        <v>33625.340451873439</v>
      </c>
      <c r="H58" s="10">
        <f t="shared" si="4"/>
        <v>366052.08242586651</v>
      </c>
    </row>
    <row r="59" spans="2:8" x14ac:dyDescent="0.25">
      <c r="B59" s="11">
        <f t="shared" si="3"/>
        <v>52</v>
      </c>
      <c r="C59" s="10">
        <f t="shared" si="0"/>
        <v>-1073.979300367899</v>
      </c>
      <c r="D59" s="10">
        <f t="shared" si="1"/>
        <v>678.15675252409517</v>
      </c>
      <c r="E59" s="10">
        <f t="shared" si="2"/>
        <v>395.82254784380382</v>
      </c>
      <c r="F59" s="10"/>
      <c r="G59" s="10">
        <f>SUM($D$8:D59)</f>
        <v>34303.497204397536</v>
      </c>
      <c r="H59" s="10">
        <f t="shared" si="4"/>
        <v>365374.65954812663</v>
      </c>
    </row>
    <row r="60" spans="2:8" x14ac:dyDescent="0.25">
      <c r="B60" s="11">
        <f t="shared" si="3"/>
        <v>53</v>
      </c>
      <c r="C60" s="10">
        <f t="shared" si="0"/>
        <v>-1073.979300367899</v>
      </c>
      <c r="D60" s="10">
        <f t="shared" si="1"/>
        <v>678.89142233932967</v>
      </c>
      <c r="E60" s="10">
        <f t="shared" si="2"/>
        <v>395.08787802856938</v>
      </c>
      <c r="F60" s="10"/>
      <c r="G60" s="10">
        <f>SUM($D$8:D60)</f>
        <v>34982.388626736865</v>
      </c>
      <c r="H60" s="10">
        <f t="shared" si="4"/>
        <v>364696.50279560254</v>
      </c>
    </row>
    <row r="61" spans="2:8" x14ac:dyDescent="0.25">
      <c r="B61" s="11">
        <f t="shared" si="3"/>
        <v>54</v>
      </c>
      <c r="C61" s="10">
        <f t="shared" si="0"/>
        <v>-1073.979300367899</v>
      </c>
      <c r="D61" s="10">
        <f t="shared" si="1"/>
        <v>679.62688804686377</v>
      </c>
      <c r="E61" s="10">
        <f t="shared" si="2"/>
        <v>394.35241232103516</v>
      </c>
      <c r="F61" s="10"/>
      <c r="G61" s="10">
        <f>SUM($D$8:D61)</f>
        <v>35662.015514783729</v>
      </c>
      <c r="H61" s="10">
        <f t="shared" si="4"/>
        <v>364017.61137326324</v>
      </c>
    </row>
    <row r="62" spans="2:8" x14ac:dyDescent="0.25">
      <c r="B62" s="11">
        <f t="shared" si="3"/>
        <v>55</v>
      </c>
      <c r="C62" s="10">
        <f t="shared" si="0"/>
        <v>-1073.979300367899</v>
      </c>
      <c r="D62" s="10">
        <f t="shared" si="1"/>
        <v>680.3631505089146</v>
      </c>
      <c r="E62" s="10">
        <f t="shared" si="2"/>
        <v>393.61614985898439</v>
      </c>
      <c r="F62" s="10"/>
      <c r="G62" s="10">
        <f>SUM($D$8:D62)</f>
        <v>36342.378665292643</v>
      </c>
      <c r="H62" s="10">
        <f t="shared" si="4"/>
        <v>363337.98448521638</v>
      </c>
    </row>
    <row r="63" spans="2:8" x14ac:dyDescent="0.25">
      <c r="B63" s="11">
        <f t="shared" si="3"/>
        <v>56</v>
      </c>
      <c r="C63" s="10">
        <f t="shared" si="0"/>
        <v>-1073.979300367899</v>
      </c>
      <c r="D63" s="10">
        <f t="shared" si="1"/>
        <v>681.10021058863254</v>
      </c>
      <c r="E63" s="10">
        <f t="shared" si="2"/>
        <v>392.87908977926639</v>
      </c>
      <c r="F63" s="10"/>
      <c r="G63" s="10">
        <f>SUM($D$8:D63)</f>
        <v>37023.478875881272</v>
      </c>
      <c r="H63" s="10">
        <f t="shared" si="4"/>
        <v>362657.62133470748</v>
      </c>
    </row>
    <row r="64" spans="2:8" x14ac:dyDescent="0.25">
      <c r="B64" s="11">
        <f t="shared" si="3"/>
        <v>57</v>
      </c>
      <c r="C64" s="10">
        <f t="shared" si="0"/>
        <v>-1073.979300367899</v>
      </c>
      <c r="D64" s="10">
        <f t="shared" si="1"/>
        <v>681.83806915010359</v>
      </c>
      <c r="E64" s="10">
        <f t="shared" si="2"/>
        <v>392.14123121779539</v>
      </c>
      <c r="F64" s="10"/>
      <c r="G64" s="10">
        <f>SUM($D$8:D64)</f>
        <v>37705.316945031373</v>
      </c>
      <c r="H64" s="10">
        <f t="shared" si="4"/>
        <v>361976.52112411882</v>
      </c>
    </row>
    <row r="65" spans="2:8" x14ac:dyDescent="0.25">
      <c r="B65" s="11">
        <f t="shared" si="3"/>
        <v>58</v>
      </c>
      <c r="C65" s="10">
        <f t="shared" si="0"/>
        <v>-1073.979300367899</v>
      </c>
      <c r="D65" s="10">
        <f t="shared" si="1"/>
        <v>682.57672705834955</v>
      </c>
      <c r="E65" s="10">
        <f t="shared" si="2"/>
        <v>391.40257330954944</v>
      </c>
      <c r="F65" s="10"/>
      <c r="G65" s="10">
        <f>SUM($D$8:D65)</f>
        <v>38387.893672089725</v>
      </c>
      <c r="H65" s="10">
        <f t="shared" si="4"/>
        <v>361294.68305496871</v>
      </c>
    </row>
    <row r="66" spans="2:8" x14ac:dyDescent="0.25">
      <c r="B66" s="11">
        <f t="shared" si="3"/>
        <v>59</v>
      </c>
      <c r="C66" s="10">
        <f t="shared" si="0"/>
        <v>-1073.979300367899</v>
      </c>
      <c r="D66" s="10">
        <f t="shared" si="1"/>
        <v>683.31618517932941</v>
      </c>
      <c r="E66" s="10">
        <f t="shared" si="2"/>
        <v>390.66311518856958</v>
      </c>
      <c r="F66" s="10"/>
      <c r="G66" s="10">
        <f>SUM($D$8:D66)</f>
        <v>39071.209857269052</v>
      </c>
      <c r="H66" s="10">
        <f t="shared" si="4"/>
        <v>360612.10632791038</v>
      </c>
    </row>
    <row r="67" spans="2:8" x14ac:dyDescent="0.25">
      <c r="B67" s="11">
        <f t="shared" si="3"/>
        <v>60</v>
      </c>
      <c r="C67" s="10">
        <f t="shared" si="0"/>
        <v>-1073.979300367899</v>
      </c>
      <c r="D67" s="10">
        <f t="shared" si="1"/>
        <v>684.05644437994033</v>
      </c>
      <c r="E67" s="10">
        <f t="shared" si="2"/>
        <v>389.9228559879586</v>
      </c>
      <c r="F67" s="10"/>
      <c r="G67" s="10">
        <f>SUM($D$8:D67)</f>
        <v>39755.26630164899</v>
      </c>
      <c r="H67" s="10">
        <f t="shared" si="4"/>
        <v>359928.79014273104</v>
      </c>
    </row>
    <row r="68" spans="2:8" x14ac:dyDescent="0.25">
      <c r="B68" s="11">
        <f t="shared" si="3"/>
        <v>61</v>
      </c>
      <c r="C68" s="10">
        <f t="shared" si="0"/>
        <v>-1073.979300367899</v>
      </c>
      <c r="D68" s="10">
        <f t="shared" si="1"/>
        <v>684.79750552801875</v>
      </c>
      <c r="E68" s="10">
        <f t="shared" si="2"/>
        <v>389.1817948398803</v>
      </c>
      <c r="F68" s="10"/>
      <c r="G68" s="10">
        <f>SUM($D$8:D68)</f>
        <v>40440.063807177008</v>
      </c>
      <c r="H68" s="10">
        <f t="shared" si="4"/>
        <v>359244.73369835108</v>
      </c>
    </row>
    <row r="69" spans="2:8" x14ac:dyDescent="0.25">
      <c r="B69" s="11">
        <f t="shared" si="3"/>
        <v>62</v>
      </c>
      <c r="C69" s="10">
        <f t="shared" si="0"/>
        <v>-1073.979300367899</v>
      </c>
      <c r="D69" s="10">
        <f t="shared" si="1"/>
        <v>685.53936949234071</v>
      </c>
      <c r="E69" s="10">
        <f t="shared" si="2"/>
        <v>388.43993087555828</v>
      </c>
      <c r="F69" s="10"/>
      <c r="G69" s="10">
        <f>SUM($D$8:D69)</f>
        <v>41125.603176669349</v>
      </c>
      <c r="H69" s="10">
        <f t="shared" si="4"/>
        <v>358559.93619282305</v>
      </c>
    </row>
    <row r="70" spans="2:8" x14ac:dyDescent="0.25">
      <c r="B70" s="11">
        <f t="shared" si="3"/>
        <v>63</v>
      </c>
      <c r="C70" s="10">
        <f t="shared" si="0"/>
        <v>-1073.979300367899</v>
      </c>
      <c r="D70" s="10">
        <f t="shared" si="1"/>
        <v>686.28203714262406</v>
      </c>
      <c r="E70" s="10">
        <f t="shared" si="2"/>
        <v>387.69726322527492</v>
      </c>
      <c r="F70" s="10"/>
      <c r="G70" s="10">
        <f>SUM($D$8:D70)</f>
        <v>41811.885213811969</v>
      </c>
      <c r="H70" s="10">
        <f t="shared" si="4"/>
        <v>357874.39682333072</v>
      </c>
    </row>
    <row r="71" spans="2:8" x14ac:dyDescent="0.25">
      <c r="B71" s="11">
        <f t="shared" si="3"/>
        <v>64</v>
      </c>
      <c r="C71" s="10">
        <f t="shared" si="0"/>
        <v>-1073.979300367899</v>
      </c>
      <c r="D71" s="10">
        <f t="shared" si="1"/>
        <v>687.02550934952853</v>
      </c>
      <c r="E71" s="10">
        <f t="shared" si="2"/>
        <v>386.95379101837045</v>
      </c>
      <c r="F71" s="10"/>
      <c r="G71" s="10">
        <f>SUM($D$8:D71)</f>
        <v>42498.910723161498</v>
      </c>
      <c r="H71" s="10">
        <f t="shared" si="4"/>
        <v>357188.11478618812</v>
      </c>
    </row>
    <row r="72" spans="2:8" x14ac:dyDescent="0.25">
      <c r="B72" s="11">
        <f t="shared" si="3"/>
        <v>65</v>
      </c>
      <c r="C72" s="10">
        <f t="shared" ref="C72:C135" si="5">IF(B72&lt;&gt;"",PMT($D$3,$D$4,$D$2)/12,"")</f>
        <v>-1073.979300367899</v>
      </c>
      <c r="D72" s="10">
        <f t="shared" ref="D72:D135" si="6">IF($D$5&lt;H72,-C72-E72,H72)</f>
        <v>687.76978698465723</v>
      </c>
      <c r="E72" s="10">
        <f t="shared" ref="E72:E135" si="7">($D$3/12)*H72</f>
        <v>386.20951338324176</v>
      </c>
      <c r="F72" s="10"/>
      <c r="G72" s="10">
        <f>SUM($D$8:D72)</f>
        <v>43186.680510146158</v>
      </c>
      <c r="H72" s="10">
        <f t="shared" si="4"/>
        <v>356501.08927683858</v>
      </c>
    </row>
    <row r="73" spans="2:8" x14ac:dyDescent="0.25">
      <c r="B73" s="11">
        <f t="shared" ref="B73:B136" si="8">IF(B72&gt;=($D$4*12),"",B72+1)</f>
        <v>66</v>
      </c>
      <c r="C73" s="10">
        <f t="shared" si="5"/>
        <v>-1073.979300367899</v>
      </c>
      <c r="D73" s="10">
        <f t="shared" si="6"/>
        <v>688.51487092055731</v>
      </c>
      <c r="E73" s="10">
        <f t="shared" si="7"/>
        <v>385.46442944734173</v>
      </c>
      <c r="F73" s="10"/>
      <c r="G73" s="10">
        <f>SUM($D$8:D73)</f>
        <v>43875.195381066718</v>
      </c>
      <c r="H73" s="10">
        <f t="shared" si="4"/>
        <v>355813.31948985392</v>
      </c>
    </row>
    <row r="74" spans="2:8" x14ac:dyDescent="0.25">
      <c r="B74" s="11">
        <f t="shared" si="8"/>
        <v>67</v>
      </c>
      <c r="C74" s="10">
        <f t="shared" si="5"/>
        <v>-1073.979300367899</v>
      </c>
      <c r="D74" s="10">
        <f t="shared" si="6"/>
        <v>689.26076203072125</v>
      </c>
      <c r="E74" s="10">
        <f t="shared" si="7"/>
        <v>384.71853833717779</v>
      </c>
      <c r="F74" s="10"/>
      <c r="G74" s="10">
        <f>SUM($D$8:D74)</f>
        <v>44564.456143097443</v>
      </c>
      <c r="H74" s="10">
        <f t="shared" ref="H74:H137" si="9">H73-D73-F73</f>
        <v>355124.80461893335</v>
      </c>
    </row>
    <row r="75" spans="2:8" x14ac:dyDescent="0.25">
      <c r="B75" s="11">
        <f t="shared" si="8"/>
        <v>68</v>
      </c>
      <c r="C75" s="10">
        <f t="shared" si="5"/>
        <v>-1073.979300367899</v>
      </c>
      <c r="D75" s="10">
        <f t="shared" si="6"/>
        <v>690.00746118958784</v>
      </c>
      <c r="E75" s="10">
        <f t="shared" si="7"/>
        <v>383.97183917831114</v>
      </c>
      <c r="F75" s="10"/>
      <c r="G75" s="10">
        <f>SUM($D$8:D75)</f>
        <v>45254.463604287033</v>
      </c>
      <c r="H75" s="10">
        <f t="shared" si="9"/>
        <v>354435.54385690263</v>
      </c>
    </row>
    <row r="76" spans="2:8" x14ac:dyDescent="0.25">
      <c r="B76" s="11">
        <f t="shared" si="8"/>
        <v>69</v>
      </c>
      <c r="C76" s="10">
        <f t="shared" si="5"/>
        <v>-1073.979300367899</v>
      </c>
      <c r="D76" s="10">
        <f t="shared" si="6"/>
        <v>690.75496927254312</v>
      </c>
      <c r="E76" s="10">
        <f t="shared" si="7"/>
        <v>383.22433109535581</v>
      </c>
      <c r="F76" s="10"/>
      <c r="G76" s="10">
        <f>SUM($D$8:D76)</f>
        <v>45945.218573559578</v>
      </c>
      <c r="H76" s="10">
        <f t="shared" si="9"/>
        <v>353745.53639571305</v>
      </c>
    </row>
    <row r="77" spans="2:8" x14ac:dyDescent="0.25">
      <c r="B77" s="11">
        <f t="shared" si="8"/>
        <v>70</v>
      </c>
      <c r="C77" s="10">
        <f t="shared" si="5"/>
        <v>-1073.979300367899</v>
      </c>
      <c r="D77" s="10">
        <f t="shared" si="6"/>
        <v>691.50328715592173</v>
      </c>
      <c r="E77" s="10">
        <f t="shared" si="7"/>
        <v>382.4760132119772</v>
      </c>
      <c r="F77" s="10"/>
      <c r="G77" s="10">
        <f>SUM($D$8:D77)</f>
        <v>46636.721860715501</v>
      </c>
      <c r="H77" s="10">
        <f t="shared" si="9"/>
        <v>353054.78142644052</v>
      </c>
    </row>
    <row r="78" spans="2:8" x14ac:dyDescent="0.25">
      <c r="B78" s="11">
        <f t="shared" si="8"/>
        <v>71</v>
      </c>
      <c r="C78" s="10">
        <f t="shared" si="5"/>
        <v>-1073.979300367899</v>
      </c>
      <c r="D78" s="10">
        <f t="shared" si="6"/>
        <v>692.25241571700735</v>
      </c>
      <c r="E78" s="10">
        <f t="shared" si="7"/>
        <v>381.72688465089163</v>
      </c>
      <c r="F78" s="10"/>
      <c r="G78" s="10">
        <f>SUM($D$8:D78)</f>
        <v>47328.974276432506</v>
      </c>
      <c r="H78" s="10">
        <f t="shared" si="9"/>
        <v>352363.27813928458</v>
      </c>
    </row>
    <row r="79" spans="2:8" x14ac:dyDescent="0.25">
      <c r="B79" s="11">
        <f t="shared" si="8"/>
        <v>72</v>
      </c>
      <c r="C79" s="10">
        <f t="shared" si="5"/>
        <v>-1073.979300367899</v>
      </c>
      <c r="D79" s="10">
        <f t="shared" si="6"/>
        <v>693.00235583403412</v>
      </c>
      <c r="E79" s="10">
        <f t="shared" si="7"/>
        <v>380.97694453386487</v>
      </c>
      <c r="F79" s="10"/>
      <c r="G79" s="10">
        <f>SUM($D$8:D79)</f>
        <v>48021.976632266538</v>
      </c>
      <c r="H79" s="10">
        <f t="shared" si="9"/>
        <v>351671.02572356758</v>
      </c>
    </row>
    <row r="80" spans="2:8" x14ac:dyDescent="0.25">
      <c r="B80" s="11">
        <f t="shared" si="8"/>
        <v>73</v>
      </c>
      <c r="C80" s="10">
        <f t="shared" si="5"/>
        <v>-1073.979300367899</v>
      </c>
      <c r="D80" s="10">
        <f t="shared" si="6"/>
        <v>693.75310838618771</v>
      </c>
      <c r="E80" s="10">
        <f t="shared" si="7"/>
        <v>380.22619198171128</v>
      </c>
      <c r="F80" s="10"/>
      <c r="G80" s="10">
        <f>SUM($D$8:D80)</f>
        <v>48715.729740652729</v>
      </c>
      <c r="H80" s="10">
        <f t="shared" si="9"/>
        <v>350978.02336773352</v>
      </c>
    </row>
    <row r="81" spans="2:8" x14ac:dyDescent="0.25">
      <c r="B81" s="11">
        <f t="shared" si="8"/>
        <v>74</v>
      </c>
      <c r="C81" s="10">
        <f t="shared" si="5"/>
        <v>-1073.979300367899</v>
      </c>
      <c r="D81" s="10">
        <f t="shared" si="6"/>
        <v>694.50467425360603</v>
      </c>
      <c r="E81" s="10">
        <f t="shared" si="7"/>
        <v>379.4746261142929</v>
      </c>
      <c r="F81" s="10"/>
      <c r="G81" s="10">
        <f>SUM($D$8:D81)</f>
        <v>49410.234414906336</v>
      </c>
      <c r="H81" s="10">
        <f t="shared" si="9"/>
        <v>350284.27025934734</v>
      </c>
    </row>
    <row r="82" spans="2:8" x14ac:dyDescent="0.25">
      <c r="B82" s="11">
        <f t="shared" si="8"/>
        <v>75</v>
      </c>
      <c r="C82" s="10">
        <f t="shared" si="5"/>
        <v>-1073.979300367899</v>
      </c>
      <c r="D82" s="10">
        <f t="shared" si="6"/>
        <v>695.25705431738083</v>
      </c>
      <c r="E82" s="10">
        <f t="shared" si="7"/>
        <v>378.72224605051821</v>
      </c>
      <c r="F82" s="10"/>
      <c r="G82" s="10">
        <f>SUM($D$8:D82)</f>
        <v>50105.491469223714</v>
      </c>
      <c r="H82" s="10">
        <f t="shared" si="9"/>
        <v>349589.76558509376</v>
      </c>
    </row>
    <row r="83" spans="2:8" x14ac:dyDescent="0.25">
      <c r="B83" s="11">
        <f t="shared" si="8"/>
        <v>76</v>
      </c>
      <c r="C83" s="10">
        <f t="shared" si="5"/>
        <v>-1073.979300367899</v>
      </c>
      <c r="D83" s="10">
        <f t="shared" si="6"/>
        <v>696.01024945955794</v>
      </c>
      <c r="E83" s="10">
        <f t="shared" si="7"/>
        <v>377.96905090834105</v>
      </c>
      <c r="F83" s="10"/>
      <c r="G83" s="10">
        <f>SUM($D$8:D83)</f>
        <v>50801.50171868327</v>
      </c>
      <c r="H83" s="10">
        <f t="shared" si="9"/>
        <v>348894.50853077637</v>
      </c>
    </row>
    <row r="84" spans="2:8" x14ac:dyDescent="0.25">
      <c r="B84" s="11">
        <f t="shared" si="8"/>
        <v>77</v>
      </c>
      <c r="C84" s="10">
        <f t="shared" si="5"/>
        <v>-1073.979300367899</v>
      </c>
      <c r="D84" s="10">
        <f t="shared" si="6"/>
        <v>696.76426056313903</v>
      </c>
      <c r="E84" s="10">
        <f t="shared" si="7"/>
        <v>377.2150398047599</v>
      </c>
      <c r="F84" s="10"/>
      <c r="G84" s="10">
        <f>SUM($D$8:D84)</f>
        <v>51498.265979246411</v>
      </c>
      <c r="H84" s="10">
        <f t="shared" si="9"/>
        <v>348198.49828131683</v>
      </c>
    </row>
    <row r="85" spans="2:8" x14ac:dyDescent="0.25">
      <c r="B85" s="11">
        <f t="shared" si="8"/>
        <v>78</v>
      </c>
      <c r="C85" s="10">
        <f t="shared" si="5"/>
        <v>-1073.979300367899</v>
      </c>
      <c r="D85" s="10">
        <f t="shared" si="6"/>
        <v>697.51908851208248</v>
      </c>
      <c r="E85" s="10">
        <f t="shared" si="7"/>
        <v>376.46021185581651</v>
      </c>
      <c r="F85" s="10"/>
      <c r="G85" s="10">
        <f>SUM($D$8:D85)</f>
        <v>52195.785067758494</v>
      </c>
      <c r="H85" s="10">
        <f t="shared" si="9"/>
        <v>347501.73402075371</v>
      </c>
    </row>
    <row r="86" spans="2:8" x14ac:dyDescent="0.25">
      <c r="B86" s="11">
        <f t="shared" si="8"/>
        <v>79</v>
      </c>
      <c r="C86" s="10">
        <f t="shared" si="5"/>
        <v>-1073.979300367899</v>
      </c>
      <c r="D86" s="10">
        <f t="shared" si="6"/>
        <v>698.27473419130388</v>
      </c>
      <c r="E86" s="10">
        <f t="shared" si="7"/>
        <v>375.70456617659511</v>
      </c>
      <c r="F86" s="10"/>
      <c r="G86" s="10">
        <f>SUM($D$8:D86)</f>
        <v>52894.059801949799</v>
      </c>
      <c r="H86" s="10">
        <f t="shared" si="9"/>
        <v>346804.21493224165</v>
      </c>
    </row>
    <row r="87" spans="2:8" x14ac:dyDescent="0.25">
      <c r="B87" s="11">
        <f t="shared" si="8"/>
        <v>80</v>
      </c>
      <c r="C87" s="10">
        <f t="shared" si="5"/>
        <v>-1073.979300367899</v>
      </c>
      <c r="D87" s="10">
        <f t="shared" si="6"/>
        <v>699.03119848667779</v>
      </c>
      <c r="E87" s="10">
        <f t="shared" si="7"/>
        <v>374.94810188122119</v>
      </c>
      <c r="F87" s="10"/>
      <c r="G87" s="10">
        <f>SUM($D$8:D87)</f>
        <v>53593.091000436478</v>
      </c>
      <c r="H87" s="10">
        <f t="shared" si="9"/>
        <v>346105.94019805035</v>
      </c>
    </row>
    <row r="88" spans="2:8" x14ac:dyDescent="0.25">
      <c r="B88" s="11">
        <f t="shared" si="8"/>
        <v>81</v>
      </c>
      <c r="C88" s="10">
        <f t="shared" si="5"/>
        <v>-1073.979300367899</v>
      </c>
      <c r="D88" s="10">
        <f t="shared" si="6"/>
        <v>699.7884822850383</v>
      </c>
      <c r="E88" s="10">
        <f t="shared" si="7"/>
        <v>374.19081808286063</v>
      </c>
      <c r="F88" s="10"/>
      <c r="G88" s="10">
        <f>SUM($D$8:D88)</f>
        <v>54292.879482721517</v>
      </c>
      <c r="H88" s="10">
        <f t="shared" si="9"/>
        <v>345406.90899956366</v>
      </c>
    </row>
    <row r="89" spans="2:8" x14ac:dyDescent="0.25">
      <c r="B89" s="11">
        <f t="shared" si="8"/>
        <v>82</v>
      </c>
      <c r="C89" s="10">
        <f t="shared" si="5"/>
        <v>-1073.979300367899</v>
      </c>
      <c r="D89" s="10">
        <f t="shared" si="6"/>
        <v>700.54658647418046</v>
      </c>
      <c r="E89" s="10">
        <f t="shared" si="7"/>
        <v>373.43271389371847</v>
      </c>
      <c r="F89" s="10"/>
      <c r="G89" s="10">
        <f>SUM($D$8:D89)</f>
        <v>54993.426069195695</v>
      </c>
      <c r="H89" s="10">
        <f t="shared" si="9"/>
        <v>344707.12051727861</v>
      </c>
    </row>
    <row r="90" spans="2:8" x14ac:dyDescent="0.25">
      <c r="B90" s="11">
        <f t="shared" si="8"/>
        <v>83</v>
      </c>
      <c r="C90" s="10">
        <f t="shared" si="5"/>
        <v>-1073.979300367899</v>
      </c>
      <c r="D90" s="10">
        <f t="shared" si="6"/>
        <v>701.3055119428609</v>
      </c>
      <c r="E90" s="10">
        <f t="shared" si="7"/>
        <v>372.67378842503814</v>
      </c>
      <c r="F90" s="10"/>
      <c r="G90" s="10">
        <f>SUM($D$8:D90)</f>
        <v>55694.731581138556</v>
      </c>
      <c r="H90" s="10">
        <f t="shared" si="9"/>
        <v>344006.57393080444</v>
      </c>
    </row>
    <row r="91" spans="2:8" x14ac:dyDescent="0.25">
      <c r="B91" s="11">
        <f t="shared" si="8"/>
        <v>84</v>
      </c>
      <c r="C91" s="10">
        <f t="shared" si="5"/>
        <v>-1073.979300367899</v>
      </c>
      <c r="D91" s="10">
        <f t="shared" si="6"/>
        <v>702.06525958079897</v>
      </c>
      <c r="E91" s="10">
        <f t="shared" si="7"/>
        <v>371.91404078710002</v>
      </c>
      <c r="F91" s="10"/>
      <c r="G91" s="10">
        <f>SUM($D$8:D91)</f>
        <v>56396.796840719355</v>
      </c>
      <c r="H91" s="10">
        <f t="shared" si="9"/>
        <v>343305.26841886155</v>
      </c>
    </row>
    <row r="92" spans="2:8" x14ac:dyDescent="0.25">
      <c r="B92" s="11">
        <f t="shared" si="8"/>
        <v>85</v>
      </c>
      <c r="C92" s="10">
        <f t="shared" si="5"/>
        <v>-1073.979300367899</v>
      </c>
      <c r="D92" s="10">
        <f t="shared" si="6"/>
        <v>702.82583027867815</v>
      </c>
      <c r="E92" s="10">
        <f t="shared" si="7"/>
        <v>371.15347008922083</v>
      </c>
      <c r="F92" s="10"/>
      <c r="G92" s="10">
        <f>SUM($D$8:D92)</f>
        <v>57099.622670998033</v>
      </c>
      <c r="H92" s="10">
        <f t="shared" si="9"/>
        <v>342603.20315928076</v>
      </c>
    </row>
    <row r="93" spans="2:8" x14ac:dyDescent="0.25">
      <c r="B93" s="11">
        <f t="shared" si="8"/>
        <v>86</v>
      </c>
      <c r="C93" s="10">
        <f t="shared" si="5"/>
        <v>-1073.979300367899</v>
      </c>
      <c r="D93" s="10">
        <f t="shared" si="6"/>
        <v>703.58722492814672</v>
      </c>
      <c r="E93" s="10">
        <f t="shared" si="7"/>
        <v>370.3920754397522</v>
      </c>
      <c r="F93" s="10"/>
      <c r="G93" s="10">
        <f>SUM($D$8:D93)</f>
        <v>57803.209895926178</v>
      </c>
      <c r="H93" s="10">
        <f t="shared" si="9"/>
        <v>341900.37732900208</v>
      </c>
    </row>
    <row r="94" spans="2:8" x14ac:dyDescent="0.25">
      <c r="B94" s="11">
        <f t="shared" si="8"/>
        <v>87</v>
      </c>
      <c r="C94" s="10">
        <f t="shared" si="5"/>
        <v>-1073.979300367899</v>
      </c>
      <c r="D94" s="10">
        <f t="shared" si="6"/>
        <v>704.34944442181893</v>
      </c>
      <c r="E94" s="10">
        <f t="shared" si="7"/>
        <v>369.62985594608006</v>
      </c>
      <c r="F94" s="10"/>
      <c r="G94" s="10">
        <f>SUM($D$8:D94)</f>
        <v>58507.559340347994</v>
      </c>
      <c r="H94" s="10">
        <f t="shared" si="9"/>
        <v>341196.79010407394</v>
      </c>
    </row>
    <row r="95" spans="2:8" x14ac:dyDescent="0.25">
      <c r="B95" s="11">
        <f t="shared" si="8"/>
        <v>88</v>
      </c>
      <c r="C95" s="10">
        <f t="shared" si="5"/>
        <v>-1073.979300367899</v>
      </c>
      <c r="D95" s="10">
        <f t="shared" si="6"/>
        <v>705.11248965327582</v>
      </c>
      <c r="E95" s="10">
        <f t="shared" si="7"/>
        <v>368.86681071462311</v>
      </c>
      <c r="F95" s="10"/>
      <c r="G95" s="10">
        <f>SUM($D$8:D95)</f>
        <v>59212.671830001273</v>
      </c>
      <c r="H95" s="10">
        <f t="shared" si="9"/>
        <v>340492.44065965211</v>
      </c>
    </row>
    <row r="96" spans="2:8" x14ac:dyDescent="0.25">
      <c r="B96" s="11">
        <f t="shared" si="8"/>
        <v>89</v>
      </c>
      <c r="C96" s="10">
        <f t="shared" si="5"/>
        <v>-1073.979300367899</v>
      </c>
      <c r="D96" s="10">
        <f t="shared" si="6"/>
        <v>705.87636151706693</v>
      </c>
      <c r="E96" s="10">
        <f t="shared" si="7"/>
        <v>368.10293885083206</v>
      </c>
      <c r="F96" s="10"/>
      <c r="G96" s="10">
        <f>SUM($D$8:D96)</f>
        <v>59918.548191518341</v>
      </c>
      <c r="H96" s="10">
        <f t="shared" si="9"/>
        <v>339787.32816999883</v>
      </c>
    </row>
    <row r="97" spans="2:8" x14ac:dyDescent="0.25">
      <c r="B97" s="11">
        <f t="shared" si="8"/>
        <v>90</v>
      </c>
      <c r="C97" s="10">
        <f t="shared" si="5"/>
        <v>-1073.979300367899</v>
      </c>
      <c r="D97" s="10">
        <f t="shared" si="6"/>
        <v>706.64106090871041</v>
      </c>
      <c r="E97" s="10">
        <f t="shared" si="7"/>
        <v>367.33823945918857</v>
      </c>
      <c r="F97" s="10"/>
      <c r="G97" s="10">
        <f>SUM($D$8:D97)</f>
        <v>60625.189252427052</v>
      </c>
      <c r="H97" s="10">
        <f t="shared" si="9"/>
        <v>339081.45180848177</v>
      </c>
    </row>
    <row r="98" spans="2:8" x14ac:dyDescent="0.25">
      <c r="B98" s="11">
        <f t="shared" si="8"/>
        <v>91</v>
      </c>
      <c r="C98" s="10">
        <f t="shared" si="5"/>
        <v>-1073.979300367899</v>
      </c>
      <c r="D98" s="10">
        <f t="shared" si="6"/>
        <v>707.40658872469487</v>
      </c>
      <c r="E98" s="10">
        <f t="shared" si="7"/>
        <v>366.57271164320412</v>
      </c>
      <c r="F98" s="10"/>
      <c r="G98" s="10">
        <f>SUM($D$8:D98)</f>
        <v>61332.595841151749</v>
      </c>
      <c r="H98" s="10">
        <f t="shared" si="9"/>
        <v>338374.81074757304</v>
      </c>
    </row>
    <row r="99" spans="2:8" x14ac:dyDescent="0.25">
      <c r="B99" s="11">
        <f t="shared" si="8"/>
        <v>92</v>
      </c>
      <c r="C99" s="10">
        <f t="shared" si="5"/>
        <v>-1073.979300367899</v>
      </c>
      <c r="D99" s="10">
        <f t="shared" si="6"/>
        <v>708.17294586247999</v>
      </c>
      <c r="E99" s="10">
        <f t="shared" si="7"/>
        <v>365.80635450541899</v>
      </c>
      <c r="F99" s="10"/>
      <c r="G99" s="10">
        <f>SUM($D$8:D99)</f>
        <v>62040.768787014233</v>
      </c>
      <c r="H99" s="10">
        <f t="shared" si="9"/>
        <v>337667.40415884834</v>
      </c>
    </row>
    <row r="100" spans="2:8" x14ac:dyDescent="0.25">
      <c r="B100" s="11">
        <f t="shared" si="8"/>
        <v>93</v>
      </c>
      <c r="C100" s="10">
        <f t="shared" si="5"/>
        <v>-1073.979300367899</v>
      </c>
      <c r="D100" s="10">
        <f t="shared" si="6"/>
        <v>708.94013322049761</v>
      </c>
      <c r="E100" s="10">
        <f t="shared" si="7"/>
        <v>365.03916714740137</v>
      </c>
      <c r="F100" s="10"/>
      <c r="G100" s="10">
        <f>SUM($D$8:D100)</f>
        <v>62749.708920234727</v>
      </c>
      <c r="H100" s="10">
        <f t="shared" si="9"/>
        <v>336959.23121298588</v>
      </c>
    </row>
    <row r="101" spans="2:8" x14ac:dyDescent="0.25">
      <c r="B101" s="11">
        <f t="shared" si="8"/>
        <v>94</v>
      </c>
      <c r="C101" s="10">
        <f t="shared" si="5"/>
        <v>-1073.979300367899</v>
      </c>
      <c r="D101" s="10">
        <f t="shared" si="6"/>
        <v>709.70815169815319</v>
      </c>
      <c r="E101" s="10">
        <f t="shared" si="7"/>
        <v>364.2711486697458</v>
      </c>
      <c r="F101" s="10"/>
      <c r="G101" s="10">
        <f>SUM($D$8:D101)</f>
        <v>63459.417071932883</v>
      </c>
      <c r="H101" s="10">
        <f t="shared" si="9"/>
        <v>336250.29107976536</v>
      </c>
    </row>
    <row r="102" spans="2:8" x14ac:dyDescent="0.25">
      <c r="B102" s="11">
        <f t="shared" si="8"/>
        <v>95</v>
      </c>
      <c r="C102" s="10">
        <f t="shared" si="5"/>
        <v>-1073.979300367899</v>
      </c>
      <c r="D102" s="10">
        <f t="shared" si="6"/>
        <v>710.47700219582623</v>
      </c>
      <c r="E102" s="10">
        <f t="shared" si="7"/>
        <v>363.50229817207276</v>
      </c>
      <c r="F102" s="10"/>
      <c r="G102" s="10">
        <f>SUM($D$8:D102)</f>
        <v>64169.894074128708</v>
      </c>
      <c r="H102" s="10">
        <f t="shared" si="9"/>
        <v>335540.58292806719</v>
      </c>
    </row>
    <row r="103" spans="2:8" x14ac:dyDescent="0.25">
      <c r="B103" s="11">
        <f t="shared" si="8"/>
        <v>96</v>
      </c>
      <c r="C103" s="10">
        <f t="shared" si="5"/>
        <v>-1073.979300367899</v>
      </c>
      <c r="D103" s="10">
        <f t="shared" si="6"/>
        <v>711.24668561487169</v>
      </c>
      <c r="E103" s="10">
        <f t="shared" si="7"/>
        <v>362.73261475302729</v>
      </c>
      <c r="F103" s="10"/>
      <c r="G103" s="10">
        <f>SUM($D$8:D103)</f>
        <v>64881.140759743583</v>
      </c>
      <c r="H103" s="10">
        <f t="shared" si="9"/>
        <v>334830.10592587135</v>
      </c>
    </row>
    <row r="104" spans="2:8" x14ac:dyDescent="0.25">
      <c r="B104" s="11">
        <f t="shared" si="8"/>
        <v>97</v>
      </c>
      <c r="C104" s="10">
        <f t="shared" si="5"/>
        <v>-1073.979300367899</v>
      </c>
      <c r="D104" s="10">
        <f t="shared" si="6"/>
        <v>712.01720285762121</v>
      </c>
      <c r="E104" s="10">
        <f t="shared" si="7"/>
        <v>361.96209751027783</v>
      </c>
      <c r="F104" s="10"/>
      <c r="G104" s="10">
        <f>SUM($D$8:D104)</f>
        <v>65593.15796260121</v>
      </c>
      <c r="H104" s="10">
        <f t="shared" si="9"/>
        <v>334118.85924025648</v>
      </c>
    </row>
    <row r="105" spans="2:8" x14ac:dyDescent="0.25">
      <c r="B105" s="11">
        <f t="shared" si="8"/>
        <v>98</v>
      </c>
      <c r="C105" s="10">
        <f t="shared" si="5"/>
        <v>-1073.979300367899</v>
      </c>
      <c r="D105" s="10">
        <f t="shared" si="6"/>
        <v>712.78855482738368</v>
      </c>
      <c r="E105" s="10">
        <f t="shared" si="7"/>
        <v>361.19074554051537</v>
      </c>
      <c r="F105" s="10"/>
      <c r="G105" s="10">
        <f>SUM($D$8:D105)</f>
        <v>66305.946517428587</v>
      </c>
      <c r="H105" s="10">
        <f t="shared" si="9"/>
        <v>333406.84203739883</v>
      </c>
    </row>
    <row r="106" spans="2:8" x14ac:dyDescent="0.25">
      <c r="B106" s="11">
        <f t="shared" si="8"/>
        <v>99</v>
      </c>
      <c r="C106" s="10">
        <f t="shared" si="5"/>
        <v>-1073.979300367899</v>
      </c>
      <c r="D106" s="10">
        <f t="shared" si="6"/>
        <v>713.56074242844659</v>
      </c>
      <c r="E106" s="10">
        <f t="shared" si="7"/>
        <v>360.4185579394524</v>
      </c>
      <c r="F106" s="10"/>
      <c r="G106" s="10">
        <f>SUM($D$8:D106)</f>
        <v>67019.50725985704</v>
      </c>
      <c r="H106" s="10">
        <f t="shared" si="9"/>
        <v>332694.05348257144</v>
      </c>
    </row>
    <row r="107" spans="2:8" x14ac:dyDescent="0.25">
      <c r="B107" s="11">
        <f t="shared" si="8"/>
        <v>100</v>
      </c>
      <c r="C107" s="10">
        <f t="shared" si="5"/>
        <v>-1073.979300367899</v>
      </c>
      <c r="D107" s="10">
        <f t="shared" si="6"/>
        <v>714.33376656607743</v>
      </c>
      <c r="E107" s="10">
        <f t="shared" si="7"/>
        <v>359.64553380182156</v>
      </c>
      <c r="F107" s="10"/>
      <c r="G107" s="10">
        <f>SUM($D$8:D107)</f>
        <v>67733.841026423121</v>
      </c>
      <c r="H107" s="10">
        <f t="shared" si="9"/>
        <v>331980.49274014297</v>
      </c>
    </row>
    <row r="108" spans="2:8" x14ac:dyDescent="0.25">
      <c r="B108" s="11">
        <f t="shared" si="8"/>
        <v>101</v>
      </c>
      <c r="C108" s="10">
        <f t="shared" si="5"/>
        <v>-1073.979300367899</v>
      </c>
      <c r="D108" s="10">
        <f t="shared" si="6"/>
        <v>715.10762814652401</v>
      </c>
      <c r="E108" s="10">
        <f t="shared" si="7"/>
        <v>358.87167222137498</v>
      </c>
      <c r="F108" s="10"/>
      <c r="G108" s="10">
        <f>SUM($D$8:D108)</f>
        <v>68448.948654569642</v>
      </c>
      <c r="H108" s="10">
        <f t="shared" si="9"/>
        <v>331266.15897357691</v>
      </c>
    </row>
    <row r="109" spans="2:8" x14ac:dyDescent="0.25">
      <c r="B109" s="11">
        <f t="shared" si="8"/>
        <v>102</v>
      </c>
      <c r="C109" s="10">
        <f t="shared" si="5"/>
        <v>-1073.979300367899</v>
      </c>
      <c r="D109" s="10">
        <f t="shared" si="6"/>
        <v>715.88232807701615</v>
      </c>
      <c r="E109" s="10">
        <f t="shared" si="7"/>
        <v>358.09697229088289</v>
      </c>
      <c r="F109" s="10"/>
      <c r="G109" s="10">
        <f>SUM($D$8:D109)</f>
        <v>69164.830982646658</v>
      </c>
      <c r="H109" s="10">
        <f t="shared" si="9"/>
        <v>330551.05134543037</v>
      </c>
    </row>
    <row r="110" spans="2:8" x14ac:dyDescent="0.25">
      <c r="B110" s="11">
        <f t="shared" si="8"/>
        <v>103</v>
      </c>
      <c r="C110" s="10">
        <f t="shared" si="5"/>
        <v>-1073.979300367899</v>
      </c>
      <c r="D110" s="10">
        <f t="shared" si="6"/>
        <v>716.6578672657663</v>
      </c>
      <c r="E110" s="10">
        <f t="shared" si="7"/>
        <v>357.32143310213274</v>
      </c>
      <c r="F110" s="10"/>
      <c r="G110" s="10">
        <f>SUM($D$8:D110)</f>
        <v>69881.488849912421</v>
      </c>
      <c r="H110" s="10">
        <f t="shared" si="9"/>
        <v>329835.16901735333</v>
      </c>
    </row>
    <row r="111" spans="2:8" x14ac:dyDescent="0.25">
      <c r="B111" s="11">
        <f t="shared" si="8"/>
        <v>104</v>
      </c>
      <c r="C111" s="10">
        <f t="shared" si="5"/>
        <v>-1073.979300367899</v>
      </c>
      <c r="D111" s="10">
        <f t="shared" si="6"/>
        <v>717.43424662197071</v>
      </c>
      <c r="E111" s="10">
        <f t="shared" si="7"/>
        <v>356.54505374592821</v>
      </c>
      <c r="F111" s="10"/>
      <c r="G111" s="10">
        <f>SUM($D$8:D111)</f>
        <v>70598.923096534389</v>
      </c>
      <c r="H111" s="10">
        <f t="shared" si="9"/>
        <v>329118.51115008758</v>
      </c>
    </row>
    <row r="112" spans="2:8" x14ac:dyDescent="0.25">
      <c r="B112" s="11">
        <f t="shared" si="8"/>
        <v>105</v>
      </c>
      <c r="C112" s="10">
        <f t="shared" si="5"/>
        <v>-1073.979300367899</v>
      </c>
      <c r="D112" s="10">
        <f t="shared" si="6"/>
        <v>718.21146705581123</v>
      </c>
      <c r="E112" s="10">
        <f t="shared" si="7"/>
        <v>355.7678333120877</v>
      </c>
      <c r="F112" s="10"/>
      <c r="G112" s="10">
        <f>SUM($D$8:D112)</f>
        <v>71317.134563590196</v>
      </c>
      <c r="H112" s="10">
        <f t="shared" si="9"/>
        <v>328401.07690346561</v>
      </c>
    </row>
    <row r="113" spans="2:8" x14ac:dyDescent="0.25">
      <c r="B113" s="11">
        <f t="shared" si="8"/>
        <v>106</v>
      </c>
      <c r="C113" s="10">
        <f t="shared" si="5"/>
        <v>-1073.979300367899</v>
      </c>
      <c r="D113" s="10">
        <f t="shared" si="6"/>
        <v>718.9895294784551</v>
      </c>
      <c r="E113" s="10">
        <f t="shared" si="7"/>
        <v>354.98977088944389</v>
      </c>
      <c r="F113" s="10"/>
      <c r="G113" s="10">
        <f>SUM($D$8:D113)</f>
        <v>72036.124093068647</v>
      </c>
      <c r="H113" s="10">
        <f t="shared" si="9"/>
        <v>327682.86543640977</v>
      </c>
    </row>
    <row r="114" spans="2:8" x14ac:dyDescent="0.25">
      <c r="B114" s="11">
        <f t="shared" si="8"/>
        <v>107</v>
      </c>
      <c r="C114" s="10">
        <f t="shared" si="5"/>
        <v>-1073.979300367899</v>
      </c>
      <c r="D114" s="10">
        <f t="shared" si="6"/>
        <v>719.76843480205685</v>
      </c>
      <c r="E114" s="10">
        <f t="shared" si="7"/>
        <v>354.2108655658422</v>
      </c>
      <c r="F114" s="10"/>
      <c r="G114" s="10">
        <f>SUM($D$8:D114)</f>
        <v>72755.892527870703</v>
      </c>
      <c r="H114" s="10">
        <f t="shared" si="9"/>
        <v>326963.87590693129</v>
      </c>
    </row>
    <row r="115" spans="2:8" x14ac:dyDescent="0.25">
      <c r="B115" s="11">
        <f t="shared" si="8"/>
        <v>108</v>
      </c>
      <c r="C115" s="10">
        <f t="shared" si="5"/>
        <v>-1073.979300367899</v>
      </c>
      <c r="D115" s="10">
        <f t="shared" si="6"/>
        <v>720.54818393975893</v>
      </c>
      <c r="E115" s="10">
        <f t="shared" si="7"/>
        <v>353.43111642814</v>
      </c>
      <c r="F115" s="10"/>
      <c r="G115" s="10">
        <f>SUM($D$8:D115)</f>
        <v>73476.440711810457</v>
      </c>
      <c r="H115" s="10">
        <f t="shared" si="9"/>
        <v>326244.10747212922</v>
      </c>
    </row>
    <row r="116" spans="2:8" x14ac:dyDescent="0.25">
      <c r="B116" s="11">
        <f t="shared" si="8"/>
        <v>109</v>
      </c>
      <c r="C116" s="10">
        <f t="shared" si="5"/>
        <v>-1073.979300367899</v>
      </c>
      <c r="D116" s="10">
        <f t="shared" si="6"/>
        <v>721.32877780569379</v>
      </c>
      <c r="E116" s="10">
        <f t="shared" si="7"/>
        <v>352.65052256220525</v>
      </c>
      <c r="F116" s="10"/>
      <c r="G116" s="10">
        <f>SUM($D$8:D116)</f>
        <v>74197.769489616156</v>
      </c>
      <c r="H116" s="10">
        <f t="shared" si="9"/>
        <v>325523.55928818946</v>
      </c>
    </row>
    <row r="117" spans="2:8" x14ac:dyDescent="0.25">
      <c r="B117" s="11">
        <f t="shared" si="8"/>
        <v>110</v>
      </c>
      <c r="C117" s="10">
        <f t="shared" si="5"/>
        <v>-1073.979300367899</v>
      </c>
      <c r="D117" s="10">
        <f t="shared" si="6"/>
        <v>722.11021731498317</v>
      </c>
      <c r="E117" s="10">
        <f t="shared" si="7"/>
        <v>351.86908305291576</v>
      </c>
      <c r="F117" s="10"/>
      <c r="G117" s="10">
        <f>SUM($D$8:D117)</f>
        <v>74919.87970693114</v>
      </c>
      <c r="H117" s="10">
        <f t="shared" si="9"/>
        <v>324802.23051038379</v>
      </c>
    </row>
    <row r="118" spans="2:8" x14ac:dyDescent="0.25">
      <c r="B118" s="11">
        <f t="shared" si="8"/>
        <v>111</v>
      </c>
      <c r="C118" s="10">
        <f t="shared" si="5"/>
        <v>-1073.979300367899</v>
      </c>
      <c r="D118" s="10">
        <f t="shared" si="6"/>
        <v>722.89250338374109</v>
      </c>
      <c r="E118" s="10">
        <f t="shared" si="7"/>
        <v>351.08679698415784</v>
      </c>
      <c r="F118" s="10"/>
      <c r="G118" s="10">
        <f>SUM($D$8:D118)</f>
        <v>75642.772210314884</v>
      </c>
      <c r="H118" s="10">
        <f t="shared" si="9"/>
        <v>324080.12029306882</v>
      </c>
    </row>
    <row r="119" spans="2:8" x14ac:dyDescent="0.25">
      <c r="B119" s="11">
        <f t="shared" si="8"/>
        <v>112</v>
      </c>
      <c r="C119" s="10">
        <f t="shared" si="5"/>
        <v>-1073.979300367899</v>
      </c>
      <c r="D119" s="10">
        <f t="shared" si="6"/>
        <v>723.67563692907356</v>
      </c>
      <c r="E119" s="10">
        <f t="shared" si="7"/>
        <v>350.30366343882548</v>
      </c>
      <c r="F119" s="10"/>
      <c r="G119" s="10">
        <f>SUM($D$8:D119)</f>
        <v>76366.447847243951</v>
      </c>
      <c r="H119" s="10">
        <f t="shared" si="9"/>
        <v>323357.22778968507</v>
      </c>
    </row>
    <row r="120" spans="2:8" x14ac:dyDescent="0.25">
      <c r="B120" s="11">
        <f t="shared" si="8"/>
        <v>113</v>
      </c>
      <c r="C120" s="10">
        <f t="shared" si="5"/>
        <v>-1073.979300367899</v>
      </c>
      <c r="D120" s="10">
        <f t="shared" si="6"/>
        <v>724.45961886908003</v>
      </c>
      <c r="E120" s="10">
        <f t="shared" si="7"/>
        <v>349.51968149881901</v>
      </c>
      <c r="F120" s="10"/>
      <c r="G120" s="10">
        <f>SUM($D$8:D120)</f>
        <v>77090.907466113029</v>
      </c>
      <c r="H120" s="10">
        <f t="shared" si="9"/>
        <v>322633.55215275602</v>
      </c>
    </row>
    <row r="121" spans="2:8" x14ac:dyDescent="0.25">
      <c r="B121" s="11">
        <f t="shared" si="8"/>
        <v>114</v>
      </c>
      <c r="C121" s="10">
        <f t="shared" si="5"/>
        <v>-1073.979300367899</v>
      </c>
      <c r="D121" s="10">
        <f t="shared" si="6"/>
        <v>725.2444501228548</v>
      </c>
      <c r="E121" s="10">
        <f t="shared" si="7"/>
        <v>348.73485024504419</v>
      </c>
      <c r="F121" s="10"/>
      <c r="G121" s="10">
        <f>SUM($D$8:D121)</f>
        <v>77816.151916235889</v>
      </c>
      <c r="H121" s="10">
        <f t="shared" si="9"/>
        <v>321909.09253388696</v>
      </c>
    </row>
    <row r="122" spans="2:8" x14ac:dyDescent="0.25">
      <c r="B122" s="11">
        <f t="shared" si="8"/>
        <v>115</v>
      </c>
      <c r="C122" s="10">
        <f t="shared" si="5"/>
        <v>-1073.979300367899</v>
      </c>
      <c r="D122" s="10">
        <f t="shared" si="6"/>
        <v>726.03013161048784</v>
      </c>
      <c r="E122" s="10">
        <f t="shared" si="7"/>
        <v>347.94916875741109</v>
      </c>
      <c r="F122" s="10"/>
      <c r="G122" s="10">
        <f>SUM($D$8:D122)</f>
        <v>78542.182047846378</v>
      </c>
      <c r="H122" s="10">
        <f t="shared" si="9"/>
        <v>321183.84808376408</v>
      </c>
    </row>
    <row r="123" spans="2:8" x14ac:dyDescent="0.25">
      <c r="B123" s="11">
        <f t="shared" si="8"/>
        <v>116</v>
      </c>
      <c r="C123" s="10">
        <f t="shared" si="5"/>
        <v>-1073.979300367899</v>
      </c>
      <c r="D123" s="10">
        <f t="shared" si="6"/>
        <v>726.81666425306594</v>
      </c>
      <c r="E123" s="10">
        <f t="shared" si="7"/>
        <v>347.16263611483305</v>
      </c>
      <c r="F123" s="10"/>
      <c r="G123" s="10">
        <f>SUM($D$8:D123)</f>
        <v>79268.998712099448</v>
      </c>
      <c r="H123" s="10">
        <f t="shared" si="9"/>
        <v>320457.81795215362</v>
      </c>
    </row>
    <row r="124" spans="2:8" x14ac:dyDescent="0.25">
      <c r="B124" s="11">
        <f t="shared" si="8"/>
        <v>117</v>
      </c>
      <c r="C124" s="10">
        <f t="shared" si="5"/>
        <v>-1073.979300367899</v>
      </c>
      <c r="D124" s="10">
        <f t="shared" si="6"/>
        <v>727.60404897267335</v>
      </c>
      <c r="E124" s="10">
        <f t="shared" si="7"/>
        <v>346.37525139522558</v>
      </c>
      <c r="F124" s="10"/>
      <c r="G124" s="10">
        <f>SUM($D$8:D124)</f>
        <v>79996.602761072121</v>
      </c>
      <c r="H124" s="10">
        <f t="shared" si="9"/>
        <v>319731.00128790055</v>
      </c>
    </row>
    <row r="125" spans="2:8" x14ac:dyDescent="0.25">
      <c r="B125" s="11">
        <f t="shared" si="8"/>
        <v>118</v>
      </c>
      <c r="C125" s="10">
        <f t="shared" si="5"/>
        <v>-1073.979300367899</v>
      </c>
      <c r="D125" s="10">
        <f t="shared" si="6"/>
        <v>728.39228669239378</v>
      </c>
      <c r="E125" s="10">
        <f t="shared" si="7"/>
        <v>345.5870136755052</v>
      </c>
      <c r="F125" s="10"/>
      <c r="G125" s="10">
        <f>SUM($D$8:D125)</f>
        <v>80724.995047764518</v>
      </c>
      <c r="H125" s="10">
        <f t="shared" si="9"/>
        <v>319003.39723892789</v>
      </c>
    </row>
    <row r="126" spans="2:8" x14ac:dyDescent="0.25">
      <c r="B126" s="11">
        <f t="shared" si="8"/>
        <v>119</v>
      </c>
      <c r="C126" s="10">
        <f t="shared" si="5"/>
        <v>-1073.979300367899</v>
      </c>
      <c r="D126" s="10">
        <f t="shared" si="6"/>
        <v>729.18137833631056</v>
      </c>
      <c r="E126" s="10">
        <f t="shared" si="7"/>
        <v>344.79792203158843</v>
      </c>
      <c r="F126" s="10"/>
      <c r="G126" s="10">
        <f>SUM($D$8:D126)</f>
        <v>81454.176426100836</v>
      </c>
      <c r="H126" s="10">
        <f t="shared" si="9"/>
        <v>318275.0049522355</v>
      </c>
    </row>
    <row r="127" spans="2:8" x14ac:dyDescent="0.25">
      <c r="B127" s="11">
        <f t="shared" si="8"/>
        <v>120</v>
      </c>
      <c r="C127" s="10">
        <f t="shared" si="5"/>
        <v>-1073.979300367899</v>
      </c>
      <c r="D127" s="10">
        <f t="shared" si="6"/>
        <v>729.97132482950826</v>
      </c>
      <c r="E127" s="10">
        <f t="shared" si="7"/>
        <v>344.00797553839072</v>
      </c>
      <c r="F127" s="10"/>
      <c r="G127" s="10">
        <f>SUM($D$8:D127)</f>
        <v>82184.147750930337</v>
      </c>
      <c r="H127" s="10">
        <f t="shared" si="9"/>
        <v>317545.82357389916</v>
      </c>
    </row>
    <row r="128" spans="2:8" x14ac:dyDescent="0.25">
      <c r="B128" s="11">
        <f t="shared" si="8"/>
        <v>121</v>
      </c>
      <c r="C128" s="10">
        <f t="shared" si="5"/>
        <v>-1073.979300367899</v>
      </c>
      <c r="D128" s="10">
        <f t="shared" si="6"/>
        <v>730.76212709807351</v>
      </c>
      <c r="E128" s="10">
        <f t="shared" si="7"/>
        <v>343.21717326982548</v>
      </c>
      <c r="F128" s="10"/>
      <c r="G128" s="10">
        <f>SUM($D$8:D128)</f>
        <v>82914.909878028411</v>
      </c>
      <c r="H128" s="10">
        <f t="shared" si="9"/>
        <v>316815.85224906966</v>
      </c>
    </row>
    <row r="129" spans="2:8" x14ac:dyDescent="0.25">
      <c r="B129" s="11">
        <f t="shared" si="8"/>
        <v>122</v>
      </c>
      <c r="C129" s="10">
        <f t="shared" si="5"/>
        <v>-1073.979300367899</v>
      </c>
      <c r="D129" s="10">
        <f t="shared" si="6"/>
        <v>731.55378606909642</v>
      </c>
      <c r="E129" s="10">
        <f t="shared" si="7"/>
        <v>342.42551429880257</v>
      </c>
      <c r="F129" s="10"/>
      <c r="G129" s="10">
        <f>SUM($D$8:D129)</f>
        <v>83646.463664097508</v>
      </c>
      <c r="H129" s="10">
        <f t="shared" si="9"/>
        <v>316085.09012197162</v>
      </c>
    </row>
    <row r="130" spans="2:8" x14ac:dyDescent="0.25">
      <c r="B130" s="11">
        <f t="shared" si="8"/>
        <v>123</v>
      </c>
      <c r="C130" s="10">
        <f t="shared" si="5"/>
        <v>-1073.979300367899</v>
      </c>
      <c r="D130" s="10">
        <f t="shared" si="6"/>
        <v>732.34630267067132</v>
      </c>
      <c r="E130" s="10">
        <f t="shared" si="7"/>
        <v>341.63299769722772</v>
      </c>
      <c r="F130" s="10"/>
      <c r="G130" s="10">
        <f>SUM($D$8:D130)</f>
        <v>84378.809966768182</v>
      </c>
      <c r="H130" s="10">
        <f t="shared" si="9"/>
        <v>315353.53633590252</v>
      </c>
    </row>
    <row r="131" spans="2:8" x14ac:dyDescent="0.25">
      <c r="B131" s="11">
        <f t="shared" si="8"/>
        <v>124</v>
      </c>
      <c r="C131" s="10">
        <f t="shared" si="5"/>
        <v>-1073.979300367899</v>
      </c>
      <c r="D131" s="10">
        <f t="shared" si="6"/>
        <v>733.13967783189787</v>
      </c>
      <c r="E131" s="10">
        <f t="shared" si="7"/>
        <v>340.83962253600117</v>
      </c>
      <c r="F131" s="10"/>
      <c r="G131" s="10">
        <f>SUM($D$8:D131)</f>
        <v>85111.949644600085</v>
      </c>
      <c r="H131" s="10">
        <f t="shared" si="9"/>
        <v>314621.19003323186</v>
      </c>
    </row>
    <row r="132" spans="2:8" x14ac:dyDescent="0.25">
      <c r="B132" s="11">
        <f t="shared" si="8"/>
        <v>125</v>
      </c>
      <c r="C132" s="10">
        <f t="shared" si="5"/>
        <v>-1073.979300367899</v>
      </c>
      <c r="D132" s="10">
        <f t="shared" si="6"/>
        <v>733.93391248288231</v>
      </c>
      <c r="E132" s="10">
        <f t="shared" si="7"/>
        <v>340.04538788501662</v>
      </c>
      <c r="F132" s="10"/>
      <c r="G132" s="10">
        <f>SUM($D$8:D132)</f>
        <v>85845.883557082969</v>
      </c>
      <c r="H132" s="10">
        <f t="shared" si="9"/>
        <v>313888.05035539996</v>
      </c>
    </row>
    <row r="133" spans="2:8" x14ac:dyDescent="0.25">
      <c r="B133" s="11">
        <f t="shared" si="8"/>
        <v>126</v>
      </c>
      <c r="C133" s="10">
        <f t="shared" si="5"/>
        <v>-1073.979300367899</v>
      </c>
      <c r="D133" s="10">
        <f t="shared" si="6"/>
        <v>734.72900755473881</v>
      </c>
      <c r="E133" s="10">
        <f t="shared" si="7"/>
        <v>339.25029281316017</v>
      </c>
      <c r="F133" s="10"/>
      <c r="G133" s="10">
        <f>SUM($D$8:D133)</f>
        <v>86580.612564637704</v>
      </c>
      <c r="H133" s="10">
        <f t="shared" si="9"/>
        <v>313154.11644291709</v>
      </c>
    </row>
    <row r="134" spans="2:8" x14ac:dyDescent="0.25">
      <c r="B134" s="11">
        <f t="shared" si="8"/>
        <v>127</v>
      </c>
      <c r="C134" s="10">
        <f t="shared" si="5"/>
        <v>-1073.979300367899</v>
      </c>
      <c r="D134" s="10">
        <f t="shared" si="6"/>
        <v>735.52496397958976</v>
      </c>
      <c r="E134" s="10">
        <f t="shared" si="7"/>
        <v>338.45433638830917</v>
      </c>
      <c r="F134" s="10"/>
      <c r="G134" s="10">
        <f>SUM($D$8:D134)</f>
        <v>87316.137528617299</v>
      </c>
      <c r="H134" s="10">
        <f t="shared" si="9"/>
        <v>312419.38743536233</v>
      </c>
    </row>
    <row r="135" spans="2:8" x14ac:dyDescent="0.25">
      <c r="B135" s="11">
        <f t="shared" si="8"/>
        <v>128</v>
      </c>
      <c r="C135" s="10">
        <f t="shared" si="5"/>
        <v>-1073.979300367899</v>
      </c>
      <c r="D135" s="10">
        <f t="shared" si="6"/>
        <v>736.32178269056772</v>
      </c>
      <c r="E135" s="10">
        <f t="shared" si="7"/>
        <v>337.65751767733127</v>
      </c>
      <c r="F135" s="10"/>
      <c r="G135" s="10">
        <f>SUM($D$8:D135)</f>
        <v>88052.459311307874</v>
      </c>
      <c r="H135" s="10">
        <f t="shared" si="9"/>
        <v>311683.86247138272</v>
      </c>
    </row>
    <row r="136" spans="2:8" x14ac:dyDescent="0.25">
      <c r="B136" s="11">
        <f t="shared" si="8"/>
        <v>129</v>
      </c>
      <c r="C136" s="10">
        <f t="shared" ref="C136:C199" si="10">IF(B136&lt;&gt;"",PMT($D$3,$D$4,$D$2)/12,"")</f>
        <v>-1073.979300367899</v>
      </c>
      <c r="D136" s="10">
        <f t="shared" ref="D136:D199" si="11">IF($D$5&lt;H136,-C136-E136,H136)</f>
        <v>737.11946462181584</v>
      </c>
      <c r="E136" s="10">
        <f t="shared" ref="E136:E199" si="12">($D$3/12)*H136</f>
        <v>336.85983574608315</v>
      </c>
      <c r="F136" s="10"/>
      <c r="G136" s="10">
        <f>SUM($D$8:D136)</f>
        <v>88789.578775929695</v>
      </c>
      <c r="H136" s="10">
        <f t="shared" si="9"/>
        <v>310947.54068869213</v>
      </c>
    </row>
    <row r="137" spans="2:8" x14ac:dyDescent="0.25">
      <c r="B137" s="11">
        <f t="shared" ref="B137:B200" si="13">IF(B136&gt;=($D$4*12),"",B136+1)</f>
        <v>130</v>
      </c>
      <c r="C137" s="10">
        <f t="shared" si="10"/>
        <v>-1073.979300367899</v>
      </c>
      <c r="D137" s="10">
        <f t="shared" si="11"/>
        <v>737.91801070848942</v>
      </c>
      <c r="E137" s="10">
        <f t="shared" si="12"/>
        <v>336.06128965940951</v>
      </c>
      <c r="F137" s="10"/>
      <c r="G137" s="10">
        <f>SUM($D$8:D137)</f>
        <v>89527.496786638178</v>
      </c>
      <c r="H137" s="10">
        <f t="shared" si="9"/>
        <v>310210.42122407031</v>
      </c>
    </row>
    <row r="138" spans="2:8" x14ac:dyDescent="0.25">
      <c r="B138" s="11">
        <f t="shared" si="13"/>
        <v>131</v>
      </c>
      <c r="C138" s="10">
        <f t="shared" si="10"/>
        <v>-1073.979300367899</v>
      </c>
      <c r="D138" s="10">
        <f t="shared" si="11"/>
        <v>738.71742188675694</v>
      </c>
      <c r="E138" s="10">
        <f t="shared" si="12"/>
        <v>335.26187848114199</v>
      </c>
      <c r="F138" s="10"/>
      <c r="G138" s="10">
        <f>SUM($D$8:D138)</f>
        <v>90266.214208524936</v>
      </c>
      <c r="H138" s="10">
        <f t="shared" ref="H138:H201" si="14">H137-D137-F137</f>
        <v>309472.50321336184</v>
      </c>
    </row>
    <row r="139" spans="2:8" x14ac:dyDescent="0.25">
      <c r="B139" s="11">
        <f t="shared" si="13"/>
        <v>132</v>
      </c>
      <c r="C139" s="10">
        <f t="shared" si="10"/>
        <v>-1073.979300367899</v>
      </c>
      <c r="D139" s="10">
        <f t="shared" si="11"/>
        <v>739.51769909380096</v>
      </c>
      <c r="E139" s="10">
        <f t="shared" si="12"/>
        <v>334.46160127409803</v>
      </c>
      <c r="F139" s="10"/>
      <c r="G139" s="10">
        <f>SUM($D$8:D139)</f>
        <v>91005.731907618741</v>
      </c>
      <c r="H139" s="10">
        <f t="shared" si="14"/>
        <v>308733.78579147509</v>
      </c>
    </row>
    <row r="140" spans="2:8" x14ac:dyDescent="0.25">
      <c r="B140" s="11">
        <f t="shared" si="13"/>
        <v>133</v>
      </c>
      <c r="C140" s="10">
        <f t="shared" si="10"/>
        <v>-1073.979300367899</v>
      </c>
      <c r="D140" s="10">
        <f t="shared" si="11"/>
        <v>740.31884326781926</v>
      </c>
      <c r="E140" s="10">
        <f t="shared" si="12"/>
        <v>333.66045710007973</v>
      </c>
      <c r="F140" s="10"/>
      <c r="G140" s="10">
        <f>SUM($D$8:D140)</f>
        <v>91746.050750886556</v>
      </c>
      <c r="H140" s="10">
        <f t="shared" si="14"/>
        <v>307994.2680923813</v>
      </c>
    </row>
    <row r="141" spans="2:8" x14ac:dyDescent="0.25">
      <c r="B141" s="11">
        <f t="shared" si="13"/>
        <v>134</v>
      </c>
      <c r="C141" s="10">
        <f t="shared" si="10"/>
        <v>-1073.979300367899</v>
      </c>
      <c r="D141" s="10">
        <f t="shared" si="11"/>
        <v>741.120855348026</v>
      </c>
      <c r="E141" s="10">
        <f t="shared" si="12"/>
        <v>332.85844501987293</v>
      </c>
      <c r="F141" s="10"/>
      <c r="G141" s="10">
        <f>SUM($D$8:D141)</f>
        <v>92487.17160623458</v>
      </c>
      <c r="H141" s="10">
        <f t="shared" si="14"/>
        <v>307253.9492491135</v>
      </c>
    </row>
    <row r="142" spans="2:8" x14ac:dyDescent="0.25">
      <c r="B142" s="11">
        <f t="shared" si="13"/>
        <v>135</v>
      </c>
      <c r="C142" s="10">
        <f t="shared" si="10"/>
        <v>-1073.979300367899</v>
      </c>
      <c r="D142" s="10">
        <f t="shared" si="11"/>
        <v>741.92373627465304</v>
      </c>
      <c r="E142" s="10">
        <f t="shared" si="12"/>
        <v>332.05556409324595</v>
      </c>
      <c r="F142" s="10"/>
      <c r="G142" s="10">
        <f>SUM($D$8:D142)</f>
        <v>93229.09534250923</v>
      </c>
      <c r="H142" s="10">
        <f t="shared" si="14"/>
        <v>306512.82839376549</v>
      </c>
    </row>
    <row r="143" spans="2:8" x14ac:dyDescent="0.25">
      <c r="B143" s="11">
        <f t="shared" si="13"/>
        <v>136</v>
      </c>
      <c r="C143" s="10">
        <f t="shared" si="10"/>
        <v>-1073.979300367899</v>
      </c>
      <c r="D143" s="10">
        <f t="shared" si="11"/>
        <v>742.72748698895066</v>
      </c>
      <c r="E143" s="10">
        <f t="shared" si="12"/>
        <v>331.25181337894838</v>
      </c>
      <c r="F143" s="10"/>
      <c r="G143" s="10">
        <f>SUM($D$8:D143)</f>
        <v>93971.822829498182</v>
      </c>
      <c r="H143" s="10">
        <f t="shared" si="14"/>
        <v>305770.90465749084</v>
      </c>
    </row>
    <row r="144" spans="2:8" x14ac:dyDescent="0.25">
      <c r="B144" s="11">
        <f t="shared" si="13"/>
        <v>137</v>
      </c>
      <c r="C144" s="10">
        <f t="shared" si="10"/>
        <v>-1073.979300367899</v>
      </c>
      <c r="D144" s="10">
        <f t="shared" si="11"/>
        <v>743.53210843318857</v>
      </c>
      <c r="E144" s="10">
        <f t="shared" si="12"/>
        <v>330.44719193471036</v>
      </c>
      <c r="F144" s="10"/>
      <c r="G144" s="10">
        <f>SUM($D$8:D144)</f>
        <v>94715.354937931377</v>
      </c>
      <c r="H144" s="10">
        <f t="shared" si="14"/>
        <v>305028.17717050191</v>
      </c>
    </row>
    <row r="145" spans="2:8" x14ac:dyDescent="0.25">
      <c r="B145" s="11">
        <f t="shared" si="13"/>
        <v>138</v>
      </c>
      <c r="C145" s="10">
        <f t="shared" si="10"/>
        <v>-1073.979300367899</v>
      </c>
      <c r="D145" s="10">
        <f t="shared" si="11"/>
        <v>744.33760155065784</v>
      </c>
      <c r="E145" s="10">
        <f t="shared" si="12"/>
        <v>329.64169881724109</v>
      </c>
      <c r="F145" s="10"/>
      <c r="G145" s="10">
        <f>SUM($D$8:D145)</f>
        <v>95459.692539482028</v>
      </c>
      <c r="H145" s="10">
        <f t="shared" si="14"/>
        <v>304284.64506206871</v>
      </c>
    </row>
    <row r="146" spans="2:8" x14ac:dyDescent="0.25">
      <c r="B146" s="11">
        <f t="shared" si="13"/>
        <v>139</v>
      </c>
      <c r="C146" s="10">
        <f t="shared" si="10"/>
        <v>-1073.979300367899</v>
      </c>
      <c r="D146" s="10">
        <f t="shared" si="11"/>
        <v>745.14396728567112</v>
      </c>
      <c r="E146" s="10">
        <f t="shared" si="12"/>
        <v>328.83533308222786</v>
      </c>
      <c r="F146" s="10"/>
      <c r="G146" s="10">
        <f>SUM($D$8:D146)</f>
        <v>96204.836506767693</v>
      </c>
      <c r="H146" s="10">
        <f t="shared" si="14"/>
        <v>303540.30746051803</v>
      </c>
    </row>
    <row r="147" spans="2:8" x14ac:dyDescent="0.25">
      <c r="B147" s="11">
        <f t="shared" si="13"/>
        <v>140</v>
      </c>
      <c r="C147" s="10">
        <f t="shared" si="10"/>
        <v>-1073.979300367899</v>
      </c>
      <c r="D147" s="10">
        <f t="shared" si="11"/>
        <v>745.95120658356404</v>
      </c>
      <c r="E147" s="10">
        <f t="shared" si="12"/>
        <v>328.028093784335</v>
      </c>
      <c r="F147" s="10"/>
      <c r="G147" s="10">
        <f>SUM($D$8:D147)</f>
        <v>96950.787713351252</v>
      </c>
      <c r="H147" s="10">
        <f t="shared" si="14"/>
        <v>302795.16349323234</v>
      </c>
    </row>
    <row r="148" spans="2:8" x14ac:dyDescent="0.25">
      <c r="B148" s="11">
        <f t="shared" si="13"/>
        <v>141</v>
      </c>
      <c r="C148" s="10">
        <f t="shared" si="10"/>
        <v>-1073.979300367899</v>
      </c>
      <c r="D148" s="10">
        <f t="shared" si="11"/>
        <v>746.75932039069619</v>
      </c>
      <c r="E148" s="10">
        <f t="shared" si="12"/>
        <v>327.2199799772028</v>
      </c>
      <c r="F148" s="10"/>
      <c r="G148" s="10">
        <f>SUM($D$8:D148)</f>
        <v>97697.547033741954</v>
      </c>
      <c r="H148" s="10">
        <f t="shared" si="14"/>
        <v>302049.21228664875</v>
      </c>
    </row>
    <row r="149" spans="2:8" x14ac:dyDescent="0.25">
      <c r="B149" s="11">
        <f t="shared" si="13"/>
        <v>142</v>
      </c>
      <c r="C149" s="10">
        <f t="shared" si="10"/>
        <v>-1073.979300367899</v>
      </c>
      <c r="D149" s="10">
        <f t="shared" si="11"/>
        <v>747.56830965445283</v>
      </c>
      <c r="E149" s="10">
        <f t="shared" si="12"/>
        <v>326.41099071344621</v>
      </c>
      <c r="F149" s="10"/>
      <c r="G149" s="10">
        <f>SUM($D$8:D149)</f>
        <v>98445.115343396406</v>
      </c>
      <c r="H149" s="10">
        <f t="shared" si="14"/>
        <v>301302.45296625805</v>
      </c>
    </row>
    <row r="150" spans="2:8" x14ac:dyDescent="0.25">
      <c r="B150" s="11">
        <f t="shared" si="13"/>
        <v>143</v>
      </c>
      <c r="C150" s="10">
        <f t="shared" si="10"/>
        <v>-1073.979300367899</v>
      </c>
      <c r="D150" s="10">
        <f t="shared" si="11"/>
        <v>748.37817532324516</v>
      </c>
      <c r="E150" s="10">
        <f t="shared" si="12"/>
        <v>325.60112504465383</v>
      </c>
      <c r="F150" s="10"/>
      <c r="G150" s="10">
        <f>SUM($D$8:D150)</f>
        <v>99193.493518719653</v>
      </c>
      <c r="H150" s="10">
        <f t="shared" si="14"/>
        <v>300554.88465660356</v>
      </c>
    </row>
    <row r="151" spans="2:8" x14ac:dyDescent="0.25">
      <c r="B151" s="11">
        <f t="shared" si="13"/>
        <v>144</v>
      </c>
      <c r="C151" s="10">
        <f t="shared" si="10"/>
        <v>-1073.979300367899</v>
      </c>
      <c r="D151" s="10">
        <f t="shared" si="11"/>
        <v>749.18891834651197</v>
      </c>
      <c r="E151" s="10">
        <f t="shared" si="12"/>
        <v>324.79038202138702</v>
      </c>
      <c r="F151" s="10"/>
      <c r="G151" s="10">
        <f>SUM($D$8:D151)</f>
        <v>99942.682437066163</v>
      </c>
      <c r="H151" s="10">
        <f t="shared" si="14"/>
        <v>299806.50648128032</v>
      </c>
    </row>
    <row r="152" spans="2:8" x14ac:dyDescent="0.25">
      <c r="B152" s="11">
        <f t="shared" si="13"/>
        <v>145</v>
      </c>
      <c r="C152" s="10">
        <f t="shared" si="10"/>
        <v>-1073.979300367899</v>
      </c>
      <c r="D152" s="10">
        <f t="shared" si="11"/>
        <v>750.00053967472081</v>
      </c>
      <c r="E152" s="10">
        <f t="shared" si="12"/>
        <v>323.97876069317823</v>
      </c>
      <c r="F152" s="10"/>
      <c r="G152" s="10">
        <f>SUM($D$8:D152)</f>
        <v>100692.68297674088</v>
      </c>
      <c r="H152" s="10">
        <f t="shared" si="14"/>
        <v>299057.31756293378</v>
      </c>
    </row>
    <row r="153" spans="2:8" x14ac:dyDescent="0.25">
      <c r="B153" s="11">
        <f t="shared" si="13"/>
        <v>146</v>
      </c>
      <c r="C153" s="10">
        <f t="shared" si="10"/>
        <v>-1073.979300367899</v>
      </c>
      <c r="D153" s="10">
        <f t="shared" si="11"/>
        <v>750.81304025936834</v>
      </c>
      <c r="E153" s="10">
        <f t="shared" si="12"/>
        <v>323.16626010853065</v>
      </c>
      <c r="F153" s="10"/>
      <c r="G153" s="10">
        <f>SUM($D$8:D153)</f>
        <v>101443.49601700025</v>
      </c>
      <c r="H153" s="10">
        <f t="shared" si="14"/>
        <v>298307.31702325906</v>
      </c>
    </row>
    <row r="154" spans="2:8" x14ac:dyDescent="0.25">
      <c r="B154" s="11">
        <f t="shared" si="13"/>
        <v>147</v>
      </c>
      <c r="C154" s="10">
        <f t="shared" si="10"/>
        <v>-1073.979300367899</v>
      </c>
      <c r="D154" s="10">
        <f t="shared" si="11"/>
        <v>751.62642105298266</v>
      </c>
      <c r="E154" s="10">
        <f t="shared" si="12"/>
        <v>322.35287931491632</v>
      </c>
      <c r="F154" s="10"/>
      <c r="G154" s="10">
        <f>SUM($D$8:D154)</f>
        <v>102195.12243805322</v>
      </c>
      <c r="H154" s="10">
        <f t="shared" si="14"/>
        <v>297556.50398299971</v>
      </c>
    </row>
    <row r="155" spans="2:8" x14ac:dyDescent="0.25">
      <c r="B155" s="11">
        <f t="shared" si="13"/>
        <v>148</v>
      </c>
      <c r="C155" s="10">
        <f t="shared" si="10"/>
        <v>-1073.979300367899</v>
      </c>
      <c r="D155" s="10">
        <f t="shared" si="11"/>
        <v>752.4406830091234</v>
      </c>
      <c r="E155" s="10">
        <f t="shared" si="12"/>
        <v>321.53861735877564</v>
      </c>
      <c r="F155" s="10"/>
      <c r="G155" s="10">
        <f>SUM($D$8:D155)</f>
        <v>102947.56312106234</v>
      </c>
      <c r="H155" s="10">
        <f t="shared" si="14"/>
        <v>296804.87756194675</v>
      </c>
    </row>
    <row r="156" spans="2:8" x14ac:dyDescent="0.25">
      <c r="B156" s="11">
        <f t="shared" si="13"/>
        <v>149</v>
      </c>
      <c r="C156" s="10">
        <f t="shared" si="10"/>
        <v>-1073.979300367899</v>
      </c>
      <c r="D156" s="10">
        <f t="shared" si="11"/>
        <v>753.25582708238323</v>
      </c>
      <c r="E156" s="10">
        <f t="shared" si="12"/>
        <v>320.72347328551575</v>
      </c>
      <c r="F156" s="10"/>
      <c r="G156" s="10">
        <f>SUM($D$8:D156)</f>
        <v>103700.81894814472</v>
      </c>
      <c r="H156" s="10">
        <f t="shared" si="14"/>
        <v>296052.43687893765</v>
      </c>
    </row>
    <row r="157" spans="2:8" x14ac:dyDescent="0.25">
      <c r="B157" s="11">
        <f t="shared" si="13"/>
        <v>150</v>
      </c>
      <c r="C157" s="10">
        <f t="shared" si="10"/>
        <v>-1073.979300367899</v>
      </c>
      <c r="D157" s="10">
        <f t="shared" si="11"/>
        <v>754.07185422838916</v>
      </c>
      <c r="E157" s="10">
        <f t="shared" si="12"/>
        <v>319.90744613950983</v>
      </c>
      <c r="F157" s="10"/>
      <c r="G157" s="10">
        <f>SUM($D$8:D157)</f>
        <v>104454.89080237311</v>
      </c>
      <c r="H157" s="10">
        <f t="shared" si="14"/>
        <v>295299.18105185527</v>
      </c>
    </row>
    <row r="158" spans="2:8" x14ac:dyDescent="0.25">
      <c r="B158" s="11">
        <f t="shared" si="13"/>
        <v>151</v>
      </c>
      <c r="C158" s="10">
        <f t="shared" si="10"/>
        <v>-1073.979300367899</v>
      </c>
      <c r="D158" s="10">
        <f t="shared" si="11"/>
        <v>754.88876540380329</v>
      </c>
      <c r="E158" s="10">
        <f t="shared" si="12"/>
        <v>319.09053496409575</v>
      </c>
      <c r="F158" s="10"/>
      <c r="G158" s="10">
        <f>SUM($D$8:D158)</f>
        <v>105209.7795677769</v>
      </c>
      <c r="H158" s="10">
        <f t="shared" si="14"/>
        <v>294545.10919762688</v>
      </c>
    </row>
    <row r="159" spans="2:8" x14ac:dyDescent="0.25">
      <c r="B159" s="11">
        <f t="shared" si="13"/>
        <v>152</v>
      </c>
      <c r="C159" s="10">
        <f t="shared" si="10"/>
        <v>-1073.979300367899</v>
      </c>
      <c r="D159" s="10">
        <f t="shared" si="11"/>
        <v>755.70656156632401</v>
      </c>
      <c r="E159" s="10">
        <f t="shared" si="12"/>
        <v>318.27273880157497</v>
      </c>
      <c r="F159" s="10"/>
      <c r="G159" s="10">
        <f>SUM($D$8:D159)</f>
        <v>105965.48612934323</v>
      </c>
      <c r="H159" s="10">
        <f t="shared" si="14"/>
        <v>293790.22043222305</v>
      </c>
    </row>
    <row r="160" spans="2:8" x14ac:dyDescent="0.25">
      <c r="B160" s="11">
        <f t="shared" si="13"/>
        <v>153</v>
      </c>
      <c r="C160" s="10">
        <f t="shared" si="10"/>
        <v>-1073.979300367899</v>
      </c>
      <c r="D160" s="10">
        <f t="shared" si="11"/>
        <v>756.52524367468754</v>
      </c>
      <c r="E160" s="10">
        <f t="shared" si="12"/>
        <v>317.45405669321144</v>
      </c>
      <c r="F160" s="10"/>
      <c r="G160" s="10">
        <f>SUM($D$8:D160)</f>
        <v>106722.01137301791</v>
      </c>
      <c r="H160" s="10">
        <f t="shared" si="14"/>
        <v>293034.51387065672</v>
      </c>
    </row>
    <row r="161" spans="2:8" x14ac:dyDescent="0.25">
      <c r="B161" s="11">
        <f t="shared" si="13"/>
        <v>154</v>
      </c>
      <c r="C161" s="10">
        <f t="shared" si="10"/>
        <v>-1073.979300367899</v>
      </c>
      <c r="D161" s="10">
        <f t="shared" si="11"/>
        <v>757.34481268866853</v>
      </c>
      <c r="E161" s="10">
        <f t="shared" si="12"/>
        <v>316.63448767923052</v>
      </c>
      <c r="F161" s="10"/>
      <c r="G161" s="10">
        <f>SUM($D$8:D161)</f>
        <v>107479.35618570658</v>
      </c>
      <c r="H161" s="10">
        <f t="shared" si="14"/>
        <v>292277.98862698203</v>
      </c>
    </row>
    <row r="162" spans="2:8" x14ac:dyDescent="0.25">
      <c r="B162" s="11">
        <f t="shared" si="13"/>
        <v>155</v>
      </c>
      <c r="C162" s="10">
        <f t="shared" si="10"/>
        <v>-1073.979300367899</v>
      </c>
      <c r="D162" s="10">
        <f t="shared" si="11"/>
        <v>758.16526956908115</v>
      </c>
      <c r="E162" s="10">
        <f t="shared" si="12"/>
        <v>315.81403079881778</v>
      </c>
      <c r="F162" s="10"/>
      <c r="G162" s="10">
        <f>SUM($D$8:D162)</f>
        <v>108237.52145527567</v>
      </c>
      <c r="H162" s="10">
        <f t="shared" si="14"/>
        <v>291520.64381429338</v>
      </c>
    </row>
    <row r="163" spans="2:8" x14ac:dyDescent="0.25">
      <c r="B163" s="11">
        <f t="shared" si="13"/>
        <v>156</v>
      </c>
      <c r="C163" s="10">
        <f t="shared" si="10"/>
        <v>-1073.979300367899</v>
      </c>
      <c r="D163" s="10">
        <f t="shared" si="11"/>
        <v>758.98661527778108</v>
      </c>
      <c r="E163" s="10">
        <f t="shared" si="12"/>
        <v>314.99268509011796</v>
      </c>
      <c r="F163" s="10"/>
      <c r="G163" s="10">
        <f>SUM($D$8:D163)</f>
        <v>108996.50807055345</v>
      </c>
      <c r="H163" s="10">
        <f t="shared" si="14"/>
        <v>290762.47854472429</v>
      </c>
    </row>
    <row r="164" spans="2:8" x14ac:dyDescent="0.25">
      <c r="B164" s="11">
        <f t="shared" si="13"/>
        <v>157</v>
      </c>
      <c r="C164" s="10">
        <f t="shared" si="10"/>
        <v>-1073.979300367899</v>
      </c>
      <c r="D164" s="10">
        <f t="shared" si="11"/>
        <v>759.80885077766527</v>
      </c>
      <c r="E164" s="10">
        <f t="shared" si="12"/>
        <v>314.17044959023372</v>
      </c>
      <c r="F164" s="10"/>
      <c r="G164" s="10">
        <f>SUM($D$8:D164)</f>
        <v>109756.31692133112</v>
      </c>
      <c r="H164" s="10">
        <f t="shared" si="14"/>
        <v>290003.49192944652</v>
      </c>
    </row>
    <row r="165" spans="2:8" x14ac:dyDescent="0.25">
      <c r="B165" s="11">
        <f t="shared" si="13"/>
        <v>158</v>
      </c>
      <c r="C165" s="10">
        <f t="shared" si="10"/>
        <v>-1073.979300367899</v>
      </c>
      <c r="D165" s="10">
        <f t="shared" si="11"/>
        <v>760.6319770326744</v>
      </c>
      <c r="E165" s="10">
        <f t="shared" si="12"/>
        <v>313.34732333522459</v>
      </c>
      <c r="F165" s="10"/>
      <c r="G165" s="10">
        <f>SUM($D$8:D165)</f>
        <v>110516.9488983638</v>
      </c>
      <c r="H165" s="10">
        <f t="shared" si="14"/>
        <v>289243.68307866884</v>
      </c>
    </row>
    <row r="166" spans="2:8" x14ac:dyDescent="0.25">
      <c r="B166" s="11">
        <f t="shared" si="13"/>
        <v>159</v>
      </c>
      <c r="C166" s="10">
        <f t="shared" si="10"/>
        <v>-1073.979300367899</v>
      </c>
      <c r="D166" s="10">
        <f t="shared" si="11"/>
        <v>761.45599500779326</v>
      </c>
      <c r="E166" s="10">
        <f t="shared" si="12"/>
        <v>312.52330536010578</v>
      </c>
      <c r="F166" s="10"/>
      <c r="G166" s="10">
        <f>SUM($D$8:D166)</f>
        <v>111278.4048933716</v>
      </c>
      <c r="H166" s="10">
        <f t="shared" si="14"/>
        <v>288483.05110163614</v>
      </c>
    </row>
    <row r="167" spans="2:8" x14ac:dyDescent="0.25">
      <c r="B167" s="11">
        <f t="shared" si="13"/>
        <v>160</v>
      </c>
      <c r="C167" s="10">
        <f t="shared" si="10"/>
        <v>-1073.979300367899</v>
      </c>
      <c r="D167" s="10">
        <f t="shared" si="11"/>
        <v>762.28090566905166</v>
      </c>
      <c r="E167" s="10">
        <f t="shared" si="12"/>
        <v>311.69839469884738</v>
      </c>
      <c r="F167" s="10"/>
      <c r="G167" s="10">
        <f>SUM($D$8:D167)</f>
        <v>112040.68579904064</v>
      </c>
      <c r="H167" s="10">
        <f t="shared" si="14"/>
        <v>287721.59510662837</v>
      </c>
    </row>
    <row r="168" spans="2:8" x14ac:dyDescent="0.25">
      <c r="B168" s="11">
        <f t="shared" si="13"/>
        <v>161</v>
      </c>
      <c r="C168" s="10">
        <f t="shared" si="10"/>
        <v>-1073.979300367899</v>
      </c>
      <c r="D168" s="10">
        <f t="shared" si="11"/>
        <v>763.10670998352634</v>
      </c>
      <c r="E168" s="10">
        <f t="shared" si="12"/>
        <v>310.87259038437259</v>
      </c>
      <c r="F168" s="10"/>
      <c r="G168" s="10">
        <f>SUM($D$8:D168)</f>
        <v>112803.79250902416</v>
      </c>
      <c r="H168" s="10">
        <f t="shared" si="14"/>
        <v>286959.31420095934</v>
      </c>
    </row>
    <row r="169" spans="2:8" x14ac:dyDescent="0.25">
      <c r="B169" s="11">
        <f t="shared" si="13"/>
        <v>162</v>
      </c>
      <c r="C169" s="10">
        <f t="shared" si="10"/>
        <v>-1073.979300367899</v>
      </c>
      <c r="D169" s="10">
        <f t="shared" si="11"/>
        <v>763.9334089193419</v>
      </c>
      <c r="E169" s="10">
        <f t="shared" si="12"/>
        <v>310.04589144855709</v>
      </c>
      <c r="F169" s="10"/>
      <c r="G169" s="10">
        <f>SUM($D$8:D169)</f>
        <v>113567.72591794351</v>
      </c>
      <c r="H169" s="10">
        <f t="shared" si="14"/>
        <v>286196.20749097579</v>
      </c>
    </row>
    <row r="170" spans="2:8" x14ac:dyDescent="0.25">
      <c r="B170" s="11">
        <f t="shared" si="13"/>
        <v>163</v>
      </c>
      <c r="C170" s="10">
        <f t="shared" si="10"/>
        <v>-1073.979300367899</v>
      </c>
      <c r="D170" s="10">
        <f t="shared" si="11"/>
        <v>764.76100344567112</v>
      </c>
      <c r="E170" s="10">
        <f t="shared" si="12"/>
        <v>309.21829692222786</v>
      </c>
      <c r="F170" s="10"/>
      <c r="G170" s="10">
        <f>SUM($D$8:D170)</f>
        <v>114332.48692138918</v>
      </c>
      <c r="H170" s="10">
        <f t="shared" si="14"/>
        <v>285432.27408205648</v>
      </c>
    </row>
    <row r="171" spans="2:8" x14ac:dyDescent="0.25">
      <c r="B171" s="11">
        <f t="shared" si="13"/>
        <v>164</v>
      </c>
      <c r="C171" s="10">
        <f t="shared" si="10"/>
        <v>-1073.979300367899</v>
      </c>
      <c r="D171" s="10">
        <f t="shared" si="11"/>
        <v>765.58949453273726</v>
      </c>
      <c r="E171" s="10">
        <f t="shared" si="12"/>
        <v>308.38980583516172</v>
      </c>
      <c r="F171" s="10"/>
      <c r="G171" s="10">
        <f>SUM($D$8:D171)</f>
        <v>115098.07641592191</v>
      </c>
      <c r="H171" s="10">
        <f t="shared" si="14"/>
        <v>284667.51307861082</v>
      </c>
    </row>
    <row r="172" spans="2:8" x14ac:dyDescent="0.25">
      <c r="B172" s="11">
        <f t="shared" si="13"/>
        <v>165</v>
      </c>
      <c r="C172" s="10">
        <f t="shared" si="10"/>
        <v>-1073.979300367899</v>
      </c>
      <c r="D172" s="10">
        <f t="shared" si="11"/>
        <v>766.41888315181438</v>
      </c>
      <c r="E172" s="10">
        <f t="shared" si="12"/>
        <v>307.5604172160846</v>
      </c>
      <c r="F172" s="10"/>
      <c r="G172" s="10">
        <f>SUM($D$8:D172)</f>
        <v>115864.49529907372</v>
      </c>
      <c r="H172" s="10">
        <f t="shared" si="14"/>
        <v>283901.92358407809</v>
      </c>
    </row>
    <row r="173" spans="2:8" x14ac:dyDescent="0.25">
      <c r="B173" s="11">
        <f t="shared" si="13"/>
        <v>166</v>
      </c>
      <c r="C173" s="10">
        <f t="shared" si="10"/>
        <v>-1073.979300367899</v>
      </c>
      <c r="D173" s="10">
        <f t="shared" si="11"/>
        <v>767.24917027522883</v>
      </c>
      <c r="E173" s="10">
        <f t="shared" si="12"/>
        <v>306.73013009267009</v>
      </c>
      <c r="F173" s="10"/>
      <c r="G173" s="10">
        <f>SUM($D$8:D173)</f>
        <v>116631.74446934895</v>
      </c>
      <c r="H173" s="10">
        <f t="shared" si="14"/>
        <v>283135.50470092625</v>
      </c>
    </row>
    <row r="174" spans="2:8" x14ac:dyDescent="0.25">
      <c r="B174" s="11">
        <f t="shared" si="13"/>
        <v>167</v>
      </c>
      <c r="C174" s="10">
        <f t="shared" si="10"/>
        <v>-1073.979300367899</v>
      </c>
      <c r="D174" s="10">
        <f t="shared" si="11"/>
        <v>768.08035687636038</v>
      </c>
      <c r="E174" s="10">
        <f t="shared" si="12"/>
        <v>305.8989434915386</v>
      </c>
      <c r="F174" s="10"/>
      <c r="G174" s="10">
        <f>SUM($D$8:D174)</f>
        <v>117399.82482622532</v>
      </c>
      <c r="H174" s="10">
        <f t="shared" si="14"/>
        <v>282368.25553065102</v>
      </c>
    </row>
    <row r="175" spans="2:8" x14ac:dyDescent="0.25">
      <c r="B175" s="11">
        <f t="shared" si="13"/>
        <v>168</v>
      </c>
      <c r="C175" s="10">
        <f t="shared" si="10"/>
        <v>-1073.979300367899</v>
      </c>
      <c r="D175" s="10">
        <f t="shared" si="11"/>
        <v>768.91244392964313</v>
      </c>
      <c r="E175" s="10">
        <f t="shared" si="12"/>
        <v>305.06685643825585</v>
      </c>
      <c r="F175" s="10"/>
      <c r="G175" s="10">
        <f>SUM($D$8:D175)</f>
        <v>118168.73727015496</v>
      </c>
      <c r="H175" s="10">
        <f t="shared" si="14"/>
        <v>281600.17517377465</v>
      </c>
    </row>
    <row r="176" spans="2:8" x14ac:dyDescent="0.25">
      <c r="B176" s="11">
        <f t="shared" si="13"/>
        <v>169</v>
      </c>
      <c r="C176" s="10">
        <f t="shared" si="10"/>
        <v>-1073.979300367899</v>
      </c>
      <c r="D176" s="10">
        <f t="shared" si="11"/>
        <v>769.74543241056699</v>
      </c>
      <c r="E176" s="10">
        <f t="shared" si="12"/>
        <v>304.23386795733205</v>
      </c>
      <c r="F176" s="10"/>
      <c r="G176" s="10">
        <f>SUM($D$8:D176)</f>
        <v>118938.48270256552</v>
      </c>
      <c r="H176" s="10">
        <f t="shared" si="14"/>
        <v>280831.26272984501</v>
      </c>
    </row>
    <row r="177" spans="2:8" x14ac:dyDescent="0.25">
      <c r="B177" s="11">
        <f t="shared" si="13"/>
        <v>170</v>
      </c>
      <c r="C177" s="10">
        <f t="shared" si="10"/>
        <v>-1073.979300367899</v>
      </c>
      <c r="D177" s="10">
        <f t="shared" si="11"/>
        <v>770.57932329567836</v>
      </c>
      <c r="E177" s="10">
        <f t="shared" si="12"/>
        <v>303.39997707222062</v>
      </c>
      <c r="F177" s="10"/>
      <c r="G177" s="10">
        <f>SUM($D$8:D177)</f>
        <v>119709.0620258612</v>
      </c>
      <c r="H177" s="10">
        <f t="shared" si="14"/>
        <v>280061.51729743445</v>
      </c>
    </row>
    <row r="178" spans="2:8" x14ac:dyDescent="0.25">
      <c r="B178" s="11">
        <f t="shared" si="13"/>
        <v>171</v>
      </c>
      <c r="C178" s="10">
        <f t="shared" si="10"/>
        <v>-1073.979300367899</v>
      </c>
      <c r="D178" s="10">
        <f t="shared" si="11"/>
        <v>771.41411756258208</v>
      </c>
      <c r="E178" s="10">
        <f t="shared" si="12"/>
        <v>302.56518280531697</v>
      </c>
      <c r="F178" s="10"/>
      <c r="G178" s="10">
        <f>SUM($D$8:D178)</f>
        <v>120480.47614342379</v>
      </c>
      <c r="H178" s="10">
        <f t="shared" si="14"/>
        <v>279290.93797413877</v>
      </c>
    </row>
    <row r="179" spans="2:8" x14ac:dyDescent="0.25">
      <c r="B179" s="11">
        <f t="shared" si="13"/>
        <v>172</v>
      </c>
      <c r="C179" s="10">
        <f t="shared" si="10"/>
        <v>-1073.979300367899</v>
      </c>
      <c r="D179" s="10">
        <f t="shared" si="11"/>
        <v>772.24981618994138</v>
      </c>
      <c r="E179" s="10">
        <f t="shared" si="12"/>
        <v>301.72948417795754</v>
      </c>
      <c r="F179" s="10"/>
      <c r="G179" s="10">
        <f>SUM($D$8:D179)</f>
        <v>121252.72595961373</v>
      </c>
      <c r="H179" s="10">
        <f t="shared" si="14"/>
        <v>278519.52385657618</v>
      </c>
    </row>
    <row r="180" spans="2:8" x14ac:dyDescent="0.25">
      <c r="B180" s="11">
        <f t="shared" si="13"/>
        <v>173</v>
      </c>
      <c r="C180" s="10">
        <f t="shared" si="10"/>
        <v>-1073.979300367899</v>
      </c>
      <c r="D180" s="10">
        <f t="shared" si="11"/>
        <v>773.08642015748057</v>
      </c>
      <c r="E180" s="10">
        <f t="shared" si="12"/>
        <v>300.89288021041841</v>
      </c>
      <c r="F180" s="10"/>
      <c r="G180" s="10">
        <f>SUM($D$8:D180)</f>
        <v>122025.81237977122</v>
      </c>
      <c r="H180" s="10">
        <f t="shared" si="14"/>
        <v>277747.27404038626</v>
      </c>
    </row>
    <row r="181" spans="2:8" x14ac:dyDescent="0.25">
      <c r="B181" s="11">
        <f t="shared" si="13"/>
        <v>174</v>
      </c>
      <c r="C181" s="10">
        <f t="shared" si="10"/>
        <v>-1073.979300367899</v>
      </c>
      <c r="D181" s="10">
        <f t="shared" si="11"/>
        <v>773.92393044598452</v>
      </c>
      <c r="E181" s="10">
        <f t="shared" si="12"/>
        <v>300.05536992191452</v>
      </c>
      <c r="F181" s="10"/>
      <c r="G181" s="10">
        <f>SUM($D$8:D181)</f>
        <v>122799.73631021721</v>
      </c>
      <c r="H181" s="10">
        <f t="shared" si="14"/>
        <v>276974.1876202288</v>
      </c>
    </row>
    <row r="182" spans="2:8" x14ac:dyDescent="0.25">
      <c r="B182" s="11">
        <f t="shared" si="13"/>
        <v>175</v>
      </c>
      <c r="C182" s="10">
        <f t="shared" si="10"/>
        <v>-1073.979300367899</v>
      </c>
      <c r="D182" s="10">
        <f t="shared" si="11"/>
        <v>774.76234803730097</v>
      </c>
      <c r="E182" s="10">
        <f t="shared" si="12"/>
        <v>299.21695233059802</v>
      </c>
      <c r="F182" s="10"/>
      <c r="G182" s="10">
        <f>SUM($D$8:D182)</f>
        <v>123574.49865825451</v>
      </c>
      <c r="H182" s="10">
        <f t="shared" si="14"/>
        <v>276200.26368978282</v>
      </c>
    </row>
    <row r="183" spans="2:8" x14ac:dyDescent="0.25">
      <c r="B183" s="11">
        <f t="shared" si="13"/>
        <v>176</v>
      </c>
      <c r="C183" s="10">
        <f t="shared" si="10"/>
        <v>-1073.979300367899</v>
      </c>
      <c r="D183" s="10">
        <f t="shared" si="11"/>
        <v>775.6016739143414</v>
      </c>
      <c r="E183" s="10">
        <f t="shared" si="12"/>
        <v>298.37762645355758</v>
      </c>
      <c r="F183" s="10"/>
      <c r="G183" s="10">
        <f>SUM($D$8:D183)</f>
        <v>124350.10033216885</v>
      </c>
      <c r="H183" s="10">
        <f t="shared" si="14"/>
        <v>275425.50134174549</v>
      </c>
    </row>
    <row r="184" spans="2:8" x14ac:dyDescent="0.25">
      <c r="B184" s="11">
        <f t="shared" si="13"/>
        <v>177</v>
      </c>
      <c r="C184" s="10">
        <f t="shared" si="10"/>
        <v>-1073.979300367899</v>
      </c>
      <c r="D184" s="10">
        <f t="shared" si="11"/>
        <v>776.44190906108201</v>
      </c>
      <c r="E184" s="10">
        <f t="shared" si="12"/>
        <v>297.53739130681703</v>
      </c>
      <c r="F184" s="10"/>
      <c r="G184" s="10">
        <f>SUM($D$8:D184)</f>
        <v>125126.54224122992</v>
      </c>
      <c r="H184" s="10">
        <f t="shared" si="14"/>
        <v>274649.89966783114</v>
      </c>
    </row>
    <row r="185" spans="2:8" x14ac:dyDescent="0.25">
      <c r="B185" s="11">
        <f t="shared" si="13"/>
        <v>178</v>
      </c>
      <c r="C185" s="10">
        <f t="shared" si="10"/>
        <v>-1073.979300367899</v>
      </c>
      <c r="D185" s="10">
        <f t="shared" si="11"/>
        <v>777.28305446256479</v>
      </c>
      <c r="E185" s="10">
        <f t="shared" si="12"/>
        <v>296.69624590533419</v>
      </c>
      <c r="F185" s="10"/>
      <c r="G185" s="10">
        <f>SUM($D$8:D185)</f>
        <v>125903.82529569248</v>
      </c>
      <c r="H185" s="10">
        <f t="shared" si="14"/>
        <v>273873.45775877003</v>
      </c>
    </row>
    <row r="186" spans="2:8" x14ac:dyDescent="0.25">
      <c r="B186" s="11">
        <f t="shared" si="13"/>
        <v>179</v>
      </c>
      <c r="C186" s="10">
        <f t="shared" si="10"/>
        <v>-1073.979300367899</v>
      </c>
      <c r="D186" s="10">
        <f t="shared" si="11"/>
        <v>778.12511110489925</v>
      </c>
      <c r="E186" s="10">
        <f t="shared" si="12"/>
        <v>295.85418926299974</v>
      </c>
      <c r="F186" s="10"/>
      <c r="G186" s="10">
        <f>SUM($D$8:D186)</f>
        <v>126681.95040679739</v>
      </c>
      <c r="H186" s="10">
        <f t="shared" si="14"/>
        <v>273096.17470430746</v>
      </c>
    </row>
    <row r="187" spans="2:8" x14ac:dyDescent="0.25">
      <c r="B187" s="11">
        <f t="shared" si="13"/>
        <v>180</v>
      </c>
      <c r="C187" s="10">
        <f t="shared" si="10"/>
        <v>-1073.979300367899</v>
      </c>
      <c r="D187" s="10">
        <f t="shared" si="11"/>
        <v>778.96807997526298</v>
      </c>
      <c r="E187" s="10">
        <f t="shared" si="12"/>
        <v>295.01122039263606</v>
      </c>
      <c r="F187" s="10"/>
      <c r="G187" s="10">
        <f>SUM($D$8:D187)</f>
        <v>127460.91848677266</v>
      </c>
      <c r="H187" s="10">
        <f t="shared" si="14"/>
        <v>272318.04959320254</v>
      </c>
    </row>
    <row r="188" spans="2:8" x14ac:dyDescent="0.25">
      <c r="B188" s="11">
        <f t="shared" si="13"/>
        <v>181</v>
      </c>
      <c r="C188" s="10">
        <f t="shared" si="10"/>
        <v>-1073.979300367899</v>
      </c>
      <c r="D188" s="10">
        <f t="shared" si="11"/>
        <v>779.81196206190282</v>
      </c>
      <c r="E188" s="10">
        <f t="shared" si="12"/>
        <v>294.16733830599617</v>
      </c>
      <c r="F188" s="10"/>
      <c r="G188" s="10">
        <f>SUM($D$8:D188)</f>
        <v>128240.73044883455</v>
      </c>
      <c r="H188" s="10">
        <f t="shared" si="14"/>
        <v>271539.08151322725</v>
      </c>
    </row>
    <row r="189" spans="2:8" x14ac:dyDescent="0.25">
      <c r="B189" s="11">
        <f t="shared" si="13"/>
        <v>182</v>
      </c>
      <c r="C189" s="10">
        <f t="shared" si="10"/>
        <v>-1073.979300367899</v>
      </c>
      <c r="D189" s="10">
        <f t="shared" si="11"/>
        <v>780.65675835413663</v>
      </c>
      <c r="E189" s="10">
        <f t="shared" si="12"/>
        <v>293.32254201376242</v>
      </c>
      <c r="F189" s="10"/>
      <c r="G189" s="10">
        <f>SUM($D$8:D189)</f>
        <v>129021.38720718869</v>
      </c>
      <c r="H189" s="10">
        <f t="shared" si="14"/>
        <v>270759.26955116534</v>
      </c>
    </row>
    <row r="190" spans="2:8" x14ac:dyDescent="0.25">
      <c r="B190" s="11">
        <f t="shared" si="13"/>
        <v>183</v>
      </c>
      <c r="C190" s="10">
        <f t="shared" si="10"/>
        <v>-1073.979300367899</v>
      </c>
      <c r="D190" s="10">
        <f t="shared" si="11"/>
        <v>781.50246984235355</v>
      </c>
      <c r="E190" s="10">
        <f t="shared" si="12"/>
        <v>292.47683052554544</v>
      </c>
      <c r="F190" s="10"/>
      <c r="G190" s="10">
        <f>SUM($D$8:D190)</f>
        <v>129802.88967703104</v>
      </c>
      <c r="H190" s="10">
        <f t="shared" si="14"/>
        <v>269978.61279281118</v>
      </c>
    </row>
    <row r="191" spans="2:8" x14ac:dyDescent="0.25">
      <c r="B191" s="11">
        <f t="shared" si="13"/>
        <v>184</v>
      </c>
      <c r="C191" s="10">
        <f t="shared" si="10"/>
        <v>-1073.979300367899</v>
      </c>
      <c r="D191" s="10">
        <f t="shared" si="11"/>
        <v>782.34909751801615</v>
      </c>
      <c r="E191" s="10">
        <f t="shared" si="12"/>
        <v>291.63020284988283</v>
      </c>
      <c r="F191" s="10"/>
      <c r="G191" s="10">
        <f>SUM($D$8:D191)</f>
        <v>130585.23877454906</v>
      </c>
      <c r="H191" s="10">
        <f t="shared" si="14"/>
        <v>269197.1103229688</v>
      </c>
    </row>
    <row r="192" spans="2:8" x14ac:dyDescent="0.25">
      <c r="B192" s="11">
        <f t="shared" si="13"/>
        <v>185</v>
      </c>
      <c r="C192" s="10">
        <f t="shared" si="10"/>
        <v>-1073.979300367899</v>
      </c>
      <c r="D192" s="10">
        <f t="shared" si="11"/>
        <v>783.19664237366067</v>
      </c>
      <c r="E192" s="10">
        <f t="shared" si="12"/>
        <v>290.78265799423832</v>
      </c>
      <c r="F192" s="10"/>
      <c r="G192" s="10">
        <f>SUM($D$8:D192)</f>
        <v>131368.43541692273</v>
      </c>
      <c r="H192" s="10">
        <f t="shared" si="14"/>
        <v>268414.76122545078</v>
      </c>
    </row>
    <row r="193" spans="2:8" x14ac:dyDescent="0.25">
      <c r="B193" s="11">
        <f t="shared" si="13"/>
        <v>186</v>
      </c>
      <c r="C193" s="10">
        <f t="shared" si="10"/>
        <v>-1073.979300367899</v>
      </c>
      <c r="D193" s="10">
        <f t="shared" si="11"/>
        <v>784.0451054028988</v>
      </c>
      <c r="E193" s="10">
        <f t="shared" si="12"/>
        <v>289.93419496500019</v>
      </c>
      <c r="F193" s="10"/>
      <c r="G193" s="10">
        <f>SUM($D$8:D193)</f>
        <v>132152.48052232564</v>
      </c>
      <c r="H193" s="10">
        <f t="shared" si="14"/>
        <v>267631.5645830771</v>
      </c>
    </row>
    <row r="194" spans="2:8" x14ac:dyDescent="0.25">
      <c r="B194" s="11">
        <f t="shared" si="13"/>
        <v>187</v>
      </c>
      <c r="C194" s="10">
        <f t="shared" si="10"/>
        <v>-1073.979300367899</v>
      </c>
      <c r="D194" s="10">
        <f t="shared" si="11"/>
        <v>784.89448760041864</v>
      </c>
      <c r="E194" s="10">
        <f t="shared" si="12"/>
        <v>289.0848127674804</v>
      </c>
      <c r="F194" s="10"/>
      <c r="G194" s="10">
        <f>SUM($D$8:D194)</f>
        <v>132937.37500992607</v>
      </c>
      <c r="H194" s="10">
        <f t="shared" si="14"/>
        <v>266847.51947767421</v>
      </c>
    </row>
    <row r="195" spans="2:8" x14ac:dyDescent="0.25">
      <c r="B195" s="11">
        <f t="shared" si="13"/>
        <v>188</v>
      </c>
      <c r="C195" s="10">
        <f t="shared" si="10"/>
        <v>-1073.979300367899</v>
      </c>
      <c r="D195" s="10">
        <f t="shared" si="11"/>
        <v>785.7447899619857</v>
      </c>
      <c r="E195" s="10">
        <f t="shared" si="12"/>
        <v>288.23451040591328</v>
      </c>
      <c r="F195" s="10"/>
      <c r="G195" s="10">
        <f>SUM($D$8:D195)</f>
        <v>133723.11979988805</v>
      </c>
      <c r="H195" s="10">
        <f t="shared" si="14"/>
        <v>266062.62499007379</v>
      </c>
    </row>
    <row r="196" spans="2:8" x14ac:dyDescent="0.25">
      <c r="B196" s="11">
        <f t="shared" si="13"/>
        <v>189</v>
      </c>
      <c r="C196" s="10">
        <f t="shared" si="10"/>
        <v>-1073.979300367899</v>
      </c>
      <c r="D196" s="10">
        <f t="shared" si="11"/>
        <v>786.59601348444448</v>
      </c>
      <c r="E196" s="10">
        <f t="shared" si="12"/>
        <v>287.38328688345445</v>
      </c>
      <c r="F196" s="10"/>
      <c r="G196" s="10">
        <f>SUM($D$8:D196)</f>
        <v>134509.71581337249</v>
      </c>
      <c r="H196" s="10">
        <f t="shared" si="14"/>
        <v>265276.88020011183</v>
      </c>
    </row>
    <row r="197" spans="2:8" x14ac:dyDescent="0.25">
      <c r="B197" s="11">
        <f t="shared" si="13"/>
        <v>190</v>
      </c>
      <c r="C197" s="10">
        <f t="shared" si="10"/>
        <v>-1073.979300367899</v>
      </c>
      <c r="D197" s="10">
        <f t="shared" si="11"/>
        <v>787.44815916571929</v>
      </c>
      <c r="E197" s="10">
        <f t="shared" si="12"/>
        <v>286.53114120217964</v>
      </c>
      <c r="F197" s="10"/>
      <c r="G197" s="10">
        <f>SUM($D$8:D197)</f>
        <v>135297.1639725382</v>
      </c>
      <c r="H197" s="10">
        <f t="shared" si="14"/>
        <v>264490.28418662737</v>
      </c>
    </row>
    <row r="198" spans="2:8" x14ac:dyDescent="0.25">
      <c r="B198" s="11">
        <f t="shared" si="13"/>
        <v>191</v>
      </c>
      <c r="C198" s="10">
        <f t="shared" si="10"/>
        <v>-1073.979300367899</v>
      </c>
      <c r="D198" s="10">
        <f t="shared" si="11"/>
        <v>788.30122800481558</v>
      </c>
      <c r="E198" s="10">
        <f t="shared" si="12"/>
        <v>285.6780723630834</v>
      </c>
      <c r="F198" s="10"/>
      <c r="G198" s="10">
        <f>SUM($D$8:D198)</f>
        <v>136085.46520054303</v>
      </c>
      <c r="H198" s="10">
        <f t="shared" si="14"/>
        <v>263702.83602746163</v>
      </c>
    </row>
    <row r="199" spans="2:8" x14ac:dyDescent="0.25">
      <c r="B199" s="11">
        <f t="shared" si="13"/>
        <v>192</v>
      </c>
      <c r="C199" s="10">
        <f t="shared" si="10"/>
        <v>-1073.979300367899</v>
      </c>
      <c r="D199" s="10">
        <f t="shared" si="11"/>
        <v>789.15522100182079</v>
      </c>
      <c r="E199" s="10">
        <f t="shared" si="12"/>
        <v>284.82407936607819</v>
      </c>
      <c r="F199" s="10"/>
      <c r="G199" s="10">
        <f>SUM($D$8:D199)</f>
        <v>136874.62042154485</v>
      </c>
      <c r="H199" s="10">
        <f t="shared" si="14"/>
        <v>262914.53479945683</v>
      </c>
    </row>
    <row r="200" spans="2:8" x14ac:dyDescent="0.25">
      <c r="B200" s="11">
        <f t="shared" si="13"/>
        <v>193</v>
      </c>
      <c r="C200" s="10">
        <f t="shared" ref="C200:C263" si="15">IF(B200&lt;&gt;"",PMT($D$3,$D$4,$D$2)/12,"")</f>
        <v>-1073.979300367899</v>
      </c>
      <c r="D200" s="10">
        <f t="shared" ref="D200:D263" si="16">IF($D$5&lt;H200,-C200-E200,H200)</f>
        <v>790.010139157906</v>
      </c>
      <c r="E200" s="10">
        <f t="shared" ref="E200:E263" si="17">($D$3/12)*H200</f>
        <v>283.96916120999293</v>
      </c>
      <c r="F200" s="10"/>
      <c r="G200" s="10">
        <f>SUM($D$8:D200)</f>
        <v>137664.63056070276</v>
      </c>
      <c r="H200" s="10">
        <f t="shared" si="14"/>
        <v>262125.379578455</v>
      </c>
    </row>
    <row r="201" spans="2:8" x14ac:dyDescent="0.25">
      <c r="B201" s="11">
        <f t="shared" ref="B201:B264" si="18">IF(B200&gt;=($D$4*12),"",B200+1)</f>
        <v>194</v>
      </c>
      <c r="C201" s="10">
        <f t="shared" si="15"/>
        <v>-1073.979300367899</v>
      </c>
      <c r="D201" s="10">
        <f t="shared" si="16"/>
        <v>790.86598347532708</v>
      </c>
      <c r="E201" s="10">
        <f t="shared" si="17"/>
        <v>283.11331689257185</v>
      </c>
      <c r="F201" s="10"/>
      <c r="G201" s="10">
        <f>SUM($D$8:D201)</f>
        <v>138455.49654417808</v>
      </c>
      <c r="H201" s="10">
        <f t="shared" si="14"/>
        <v>261335.36943929709</v>
      </c>
    </row>
    <row r="202" spans="2:8" x14ac:dyDescent="0.25">
      <c r="B202" s="11">
        <f t="shared" si="18"/>
        <v>195</v>
      </c>
      <c r="C202" s="10">
        <f t="shared" si="15"/>
        <v>-1073.979300367899</v>
      </c>
      <c r="D202" s="10">
        <f t="shared" si="16"/>
        <v>791.72275495742542</v>
      </c>
      <c r="E202" s="10">
        <f t="shared" si="17"/>
        <v>282.25654541047356</v>
      </c>
      <c r="F202" s="10"/>
      <c r="G202" s="10">
        <f>SUM($D$8:D202)</f>
        <v>139247.2192991355</v>
      </c>
      <c r="H202" s="10">
        <f t="shared" ref="H202:H265" si="19">H201-D201-F201</f>
        <v>260544.50345582177</v>
      </c>
    </row>
    <row r="203" spans="2:8" x14ac:dyDescent="0.25">
      <c r="B203" s="11">
        <f t="shared" si="18"/>
        <v>196</v>
      </c>
      <c r="C203" s="10">
        <f t="shared" si="15"/>
        <v>-1073.979300367899</v>
      </c>
      <c r="D203" s="10">
        <f t="shared" si="16"/>
        <v>792.58045460862922</v>
      </c>
      <c r="E203" s="10">
        <f t="shared" si="17"/>
        <v>281.3988457592697</v>
      </c>
      <c r="F203" s="10"/>
      <c r="G203" s="10">
        <f>SUM($D$8:D203)</f>
        <v>140039.79975374413</v>
      </c>
      <c r="H203" s="10">
        <f t="shared" si="19"/>
        <v>259752.78070086436</v>
      </c>
    </row>
    <row r="204" spans="2:8" x14ac:dyDescent="0.25">
      <c r="B204" s="11">
        <f t="shared" si="18"/>
        <v>197</v>
      </c>
      <c r="C204" s="10">
        <f t="shared" si="15"/>
        <v>-1073.979300367899</v>
      </c>
      <c r="D204" s="10">
        <f t="shared" si="16"/>
        <v>793.43908343445537</v>
      </c>
      <c r="E204" s="10">
        <f t="shared" si="17"/>
        <v>280.54021693344367</v>
      </c>
      <c r="F204" s="10"/>
      <c r="G204" s="10">
        <f>SUM($D$8:D204)</f>
        <v>140833.23883717859</v>
      </c>
      <c r="H204" s="10">
        <f t="shared" si="19"/>
        <v>258960.20024625573</v>
      </c>
    </row>
    <row r="205" spans="2:8" x14ac:dyDescent="0.25">
      <c r="B205" s="11">
        <f t="shared" si="18"/>
        <v>198</v>
      </c>
      <c r="C205" s="10">
        <f t="shared" si="15"/>
        <v>-1073.979300367899</v>
      </c>
      <c r="D205" s="10">
        <f t="shared" si="16"/>
        <v>794.29864244150929</v>
      </c>
      <c r="E205" s="10">
        <f t="shared" si="17"/>
        <v>279.6806579263897</v>
      </c>
      <c r="F205" s="10"/>
      <c r="G205" s="10">
        <f>SUM($D$8:D205)</f>
        <v>141627.53747962011</v>
      </c>
      <c r="H205" s="10">
        <f t="shared" si="19"/>
        <v>258166.76116282126</v>
      </c>
    </row>
    <row r="206" spans="2:8" x14ac:dyDescent="0.25">
      <c r="B206" s="11">
        <f t="shared" si="18"/>
        <v>199</v>
      </c>
      <c r="C206" s="10">
        <f t="shared" si="15"/>
        <v>-1073.979300367899</v>
      </c>
      <c r="D206" s="10">
        <f t="shared" si="16"/>
        <v>795.15913263748757</v>
      </c>
      <c r="E206" s="10">
        <f t="shared" si="17"/>
        <v>278.82016773041136</v>
      </c>
      <c r="F206" s="10"/>
      <c r="G206" s="10">
        <f>SUM($D$8:D206)</f>
        <v>142422.6966122576</v>
      </c>
      <c r="H206" s="10">
        <f t="shared" si="19"/>
        <v>257372.46252037975</v>
      </c>
    </row>
    <row r="207" spans="2:8" x14ac:dyDescent="0.25">
      <c r="B207" s="11">
        <f t="shared" si="18"/>
        <v>200</v>
      </c>
      <c r="C207" s="10">
        <f t="shared" si="15"/>
        <v>-1073.979300367899</v>
      </c>
      <c r="D207" s="10">
        <f t="shared" si="16"/>
        <v>796.02055503117822</v>
      </c>
      <c r="E207" s="10">
        <f t="shared" si="17"/>
        <v>277.95874533672077</v>
      </c>
      <c r="F207" s="10"/>
      <c r="G207" s="10">
        <f>SUM($D$8:D207)</f>
        <v>143218.71716728876</v>
      </c>
      <c r="H207" s="10">
        <f t="shared" si="19"/>
        <v>256577.30338774226</v>
      </c>
    </row>
    <row r="208" spans="2:8" x14ac:dyDescent="0.25">
      <c r="B208" s="11">
        <f t="shared" si="18"/>
        <v>201</v>
      </c>
      <c r="C208" s="10">
        <f t="shared" si="15"/>
        <v>-1073.979300367899</v>
      </c>
      <c r="D208" s="10">
        <f t="shared" si="16"/>
        <v>796.88291063246197</v>
      </c>
      <c r="E208" s="10">
        <f t="shared" si="17"/>
        <v>277.09638973543701</v>
      </c>
      <c r="F208" s="10"/>
      <c r="G208" s="10">
        <f>SUM($D$8:D208)</f>
        <v>144015.60007792123</v>
      </c>
      <c r="H208" s="10">
        <f t="shared" si="19"/>
        <v>255781.28283271109</v>
      </c>
    </row>
    <row r="209" spans="2:8" x14ac:dyDescent="0.25">
      <c r="B209" s="11">
        <f t="shared" si="18"/>
        <v>202</v>
      </c>
      <c r="C209" s="10">
        <f t="shared" si="15"/>
        <v>-1073.979300367899</v>
      </c>
      <c r="D209" s="10">
        <f t="shared" si="16"/>
        <v>797.74620045231381</v>
      </c>
      <c r="E209" s="10">
        <f t="shared" si="17"/>
        <v>276.23309991558517</v>
      </c>
      <c r="F209" s="10"/>
      <c r="G209" s="10">
        <f>SUM($D$8:D209)</f>
        <v>144813.34627837356</v>
      </c>
      <c r="H209" s="10">
        <f t="shared" si="19"/>
        <v>254984.39992207862</v>
      </c>
    </row>
    <row r="210" spans="2:8" x14ac:dyDescent="0.25">
      <c r="B210" s="11">
        <f t="shared" si="18"/>
        <v>203</v>
      </c>
      <c r="C210" s="10">
        <f t="shared" si="15"/>
        <v>-1073.979300367899</v>
      </c>
      <c r="D210" s="10">
        <f t="shared" si="16"/>
        <v>798.61042550280376</v>
      </c>
      <c r="E210" s="10">
        <f t="shared" si="17"/>
        <v>275.36887486509517</v>
      </c>
      <c r="F210" s="10"/>
      <c r="G210" s="10">
        <f>SUM($D$8:D210)</f>
        <v>145611.95670387635</v>
      </c>
      <c r="H210" s="10">
        <f t="shared" si="19"/>
        <v>254186.6537216263</v>
      </c>
    </row>
    <row r="211" spans="2:8" x14ac:dyDescent="0.25">
      <c r="B211" s="11">
        <f t="shared" si="18"/>
        <v>204</v>
      </c>
      <c r="C211" s="10">
        <f t="shared" si="15"/>
        <v>-1073.979300367899</v>
      </c>
      <c r="D211" s="10">
        <f t="shared" si="16"/>
        <v>799.47558679709846</v>
      </c>
      <c r="E211" s="10">
        <f t="shared" si="17"/>
        <v>274.50371357080047</v>
      </c>
      <c r="F211" s="10"/>
      <c r="G211" s="10">
        <f>SUM($D$8:D211)</f>
        <v>146411.43229067346</v>
      </c>
      <c r="H211" s="10">
        <f t="shared" si="19"/>
        <v>253388.04329612351</v>
      </c>
    </row>
    <row r="212" spans="2:8" x14ac:dyDescent="0.25">
      <c r="B212" s="11">
        <f t="shared" si="18"/>
        <v>205</v>
      </c>
      <c r="C212" s="10">
        <f t="shared" si="15"/>
        <v>-1073.979300367899</v>
      </c>
      <c r="D212" s="10">
        <f t="shared" si="16"/>
        <v>800.34168534946207</v>
      </c>
      <c r="E212" s="10">
        <f t="shared" si="17"/>
        <v>273.63761501843692</v>
      </c>
      <c r="F212" s="10"/>
      <c r="G212" s="10">
        <f>SUM($D$8:D212)</f>
        <v>147211.77397602293</v>
      </c>
      <c r="H212" s="10">
        <f t="shared" si="19"/>
        <v>252588.56770932639</v>
      </c>
    </row>
    <row r="213" spans="2:8" x14ac:dyDescent="0.25">
      <c r="B213" s="11">
        <f t="shared" si="18"/>
        <v>206</v>
      </c>
      <c r="C213" s="10">
        <f t="shared" si="15"/>
        <v>-1073.979300367899</v>
      </c>
      <c r="D213" s="10">
        <f t="shared" si="16"/>
        <v>801.20872217525732</v>
      </c>
      <c r="E213" s="10">
        <f t="shared" si="17"/>
        <v>272.77057819264166</v>
      </c>
      <c r="F213" s="10"/>
      <c r="G213" s="10">
        <f>SUM($D$8:D213)</f>
        <v>148012.98269819818</v>
      </c>
      <c r="H213" s="10">
        <f t="shared" si="19"/>
        <v>251788.22602397692</v>
      </c>
    </row>
    <row r="214" spans="2:8" x14ac:dyDescent="0.25">
      <c r="B214" s="11">
        <f t="shared" si="18"/>
        <v>207</v>
      </c>
      <c r="C214" s="10">
        <f t="shared" si="15"/>
        <v>-1073.979300367899</v>
      </c>
      <c r="D214" s="10">
        <f t="shared" si="16"/>
        <v>802.07669829094721</v>
      </c>
      <c r="E214" s="10">
        <f t="shared" si="17"/>
        <v>271.90260207695178</v>
      </c>
      <c r="F214" s="10"/>
      <c r="G214" s="10">
        <f>SUM($D$8:D214)</f>
        <v>148815.05939648912</v>
      </c>
      <c r="H214" s="10">
        <f t="shared" si="19"/>
        <v>250987.01730180168</v>
      </c>
    </row>
    <row r="215" spans="2:8" x14ac:dyDescent="0.25">
      <c r="B215" s="11">
        <f t="shared" si="18"/>
        <v>208</v>
      </c>
      <c r="C215" s="10">
        <f t="shared" si="15"/>
        <v>-1073.979300367899</v>
      </c>
      <c r="D215" s="10">
        <f t="shared" si="16"/>
        <v>802.94561471409565</v>
      </c>
      <c r="E215" s="10">
        <f t="shared" si="17"/>
        <v>271.03368565380327</v>
      </c>
      <c r="F215" s="10"/>
      <c r="G215" s="10">
        <f>SUM($D$8:D215)</f>
        <v>149618.0050112032</v>
      </c>
      <c r="H215" s="10">
        <f t="shared" si="19"/>
        <v>250184.94060351074</v>
      </c>
    </row>
    <row r="216" spans="2:8" x14ac:dyDescent="0.25">
      <c r="B216" s="11">
        <f t="shared" si="18"/>
        <v>209</v>
      </c>
      <c r="C216" s="10">
        <f t="shared" si="15"/>
        <v>-1073.979300367899</v>
      </c>
      <c r="D216" s="10">
        <f t="shared" si="16"/>
        <v>803.81547246336936</v>
      </c>
      <c r="E216" s="10">
        <f t="shared" si="17"/>
        <v>270.16382790452968</v>
      </c>
      <c r="F216" s="10"/>
      <c r="G216" s="10">
        <f>SUM($D$8:D216)</f>
        <v>150421.82048366658</v>
      </c>
      <c r="H216" s="10">
        <f t="shared" si="19"/>
        <v>249381.99498879665</v>
      </c>
    </row>
    <row r="217" spans="2:8" x14ac:dyDescent="0.25">
      <c r="B217" s="11">
        <f t="shared" si="18"/>
        <v>210</v>
      </c>
      <c r="C217" s="10">
        <f t="shared" si="15"/>
        <v>-1073.979300367899</v>
      </c>
      <c r="D217" s="10">
        <f t="shared" si="16"/>
        <v>804.68627255853789</v>
      </c>
      <c r="E217" s="10">
        <f t="shared" si="17"/>
        <v>269.29302780936104</v>
      </c>
      <c r="F217" s="10"/>
      <c r="G217" s="10">
        <f>SUM($D$8:D217)</f>
        <v>151226.50675622514</v>
      </c>
      <c r="H217" s="10">
        <f t="shared" si="19"/>
        <v>248578.17951633327</v>
      </c>
    </row>
    <row r="218" spans="2:8" x14ac:dyDescent="0.25">
      <c r="B218" s="11">
        <f t="shared" si="18"/>
        <v>211</v>
      </c>
      <c r="C218" s="10">
        <f t="shared" si="15"/>
        <v>-1073.979300367899</v>
      </c>
      <c r="D218" s="10">
        <f t="shared" si="16"/>
        <v>805.55801602047632</v>
      </c>
      <c r="E218" s="10">
        <f t="shared" si="17"/>
        <v>268.42128434742261</v>
      </c>
      <c r="F218" s="10"/>
      <c r="G218" s="10">
        <f>SUM($D$8:D218)</f>
        <v>152032.06477224562</v>
      </c>
      <c r="H218" s="10">
        <f t="shared" si="19"/>
        <v>247773.49324377475</v>
      </c>
    </row>
    <row r="219" spans="2:8" x14ac:dyDescent="0.25">
      <c r="B219" s="11">
        <f t="shared" si="18"/>
        <v>212</v>
      </c>
      <c r="C219" s="10">
        <f t="shared" si="15"/>
        <v>-1073.979300367899</v>
      </c>
      <c r="D219" s="10">
        <f t="shared" si="16"/>
        <v>806.43070387116518</v>
      </c>
      <c r="E219" s="10">
        <f t="shared" si="17"/>
        <v>267.54859649673375</v>
      </c>
      <c r="F219" s="10"/>
      <c r="G219" s="10">
        <f>SUM($D$8:D219)</f>
        <v>152838.49547611678</v>
      </c>
      <c r="H219" s="10">
        <f t="shared" si="19"/>
        <v>246967.93522775426</v>
      </c>
    </row>
    <row r="220" spans="2:8" x14ac:dyDescent="0.25">
      <c r="B220" s="11">
        <f t="shared" si="18"/>
        <v>213</v>
      </c>
      <c r="C220" s="10">
        <f t="shared" si="15"/>
        <v>-1073.979300367899</v>
      </c>
      <c r="D220" s="10">
        <f t="shared" si="16"/>
        <v>807.30433713369234</v>
      </c>
      <c r="E220" s="10">
        <f t="shared" si="17"/>
        <v>266.6749632342067</v>
      </c>
      <c r="F220" s="10"/>
      <c r="G220" s="10">
        <f>SUM($D$8:D220)</f>
        <v>153645.79981325046</v>
      </c>
      <c r="H220" s="10">
        <f t="shared" si="19"/>
        <v>246161.50452388311</v>
      </c>
    </row>
    <row r="221" spans="2:8" x14ac:dyDescent="0.25">
      <c r="B221" s="11">
        <f t="shared" si="18"/>
        <v>214</v>
      </c>
      <c r="C221" s="10">
        <f t="shared" si="15"/>
        <v>-1073.979300367899</v>
      </c>
      <c r="D221" s="10">
        <f t="shared" si="16"/>
        <v>808.17891683225378</v>
      </c>
      <c r="E221" s="10">
        <f t="shared" si="17"/>
        <v>265.80038353564521</v>
      </c>
      <c r="F221" s="10"/>
      <c r="G221" s="10">
        <f>SUM($D$8:D221)</f>
        <v>154453.97873008272</v>
      </c>
      <c r="H221" s="10">
        <f t="shared" si="19"/>
        <v>245354.20018674943</v>
      </c>
    </row>
    <row r="222" spans="2:8" x14ac:dyDescent="0.25">
      <c r="B222" s="11">
        <f t="shared" si="18"/>
        <v>215</v>
      </c>
      <c r="C222" s="10">
        <f t="shared" si="15"/>
        <v>-1073.979300367899</v>
      </c>
      <c r="D222" s="10">
        <f t="shared" si="16"/>
        <v>809.05444399215548</v>
      </c>
      <c r="E222" s="10">
        <f t="shared" si="17"/>
        <v>264.92485637574356</v>
      </c>
      <c r="F222" s="10"/>
      <c r="G222" s="10">
        <f>SUM($D$8:D222)</f>
        <v>155263.03317407487</v>
      </c>
      <c r="H222" s="10">
        <f t="shared" si="19"/>
        <v>244546.02126991717</v>
      </c>
    </row>
    <row r="223" spans="2:8" x14ac:dyDescent="0.25">
      <c r="B223" s="11">
        <f t="shared" si="18"/>
        <v>216</v>
      </c>
      <c r="C223" s="10">
        <f t="shared" si="15"/>
        <v>-1073.979300367899</v>
      </c>
      <c r="D223" s="10">
        <f t="shared" si="16"/>
        <v>809.93091963981351</v>
      </c>
      <c r="E223" s="10">
        <f t="shared" si="17"/>
        <v>264.04838072808542</v>
      </c>
      <c r="F223" s="10"/>
      <c r="G223" s="10">
        <f>SUM($D$8:D223)</f>
        <v>156072.96409371469</v>
      </c>
      <c r="H223" s="10">
        <f t="shared" si="19"/>
        <v>243736.96682592502</v>
      </c>
    </row>
    <row r="224" spans="2:8" x14ac:dyDescent="0.25">
      <c r="B224" s="11">
        <f t="shared" si="18"/>
        <v>217</v>
      </c>
      <c r="C224" s="10">
        <f t="shared" si="15"/>
        <v>-1073.979300367899</v>
      </c>
      <c r="D224" s="10">
        <f t="shared" si="16"/>
        <v>810.80834480275666</v>
      </c>
      <c r="E224" s="10">
        <f t="shared" si="17"/>
        <v>263.17095556514226</v>
      </c>
      <c r="F224" s="10"/>
      <c r="G224" s="10">
        <f>SUM($D$8:D224)</f>
        <v>156883.77243851745</v>
      </c>
      <c r="H224" s="10">
        <f t="shared" si="19"/>
        <v>242927.03590628519</v>
      </c>
    </row>
    <row r="225" spans="2:8" x14ac:dyDescent="0.25">
      <c r="B225" s="11">
        <f t="shared" si="18"/>
        <v>218</v>
      </c>
      <c r="C225" s="10">
        <f t="shared" si="15"/>
        <v>-1073.979300367899</v>
      </c>
      <c r="D225" s="10">
        <f t="shared" si="16"/>
        <v>811.68672050962641</v>
      </c>
      <c r="E225" s="10">
        <f t="shared" si="17"/>
        <v>262.29257985827263</v>
      </c>
      <c r="F225" s="10"/>
      <c r="G225" s="10">
        <f>SUM($D$8:D225)</f>
        <v>157695.45915902709</v>
      </c>
      <c r="H225" s="10">
        <f t="shared" si="19"/>
        <v>242116.22756148243</v>
      </c>
    </row>
    <row r="226" spans="2:8" x14ac:dyDescent="0.25">
      <c r="B226" s="11">
        <f t="shared" si="18"/>
        <v>219</v>
      </c>
      <c r="C226" s="10">
        <f t="shared" si="15"/>
        <v>-1073.979300367899</v>
      </c>
      <c r="D226" s="10">
        <f t="shared" si="16"/>
        <v>812.56604779017846</v>
      </c>
      <c r="E226" s="10">
        <f t="shared" si="17"/>
        <v>261.41325257772053</v>
      </c>
      <c r="F226" s="10"/>
      <c r="G226" s="10">
        <f>SUM($D$8:D226)</f>
        <v>158508.02520681726</v>
      </c>
      <c r="H226" s="10">
        <f t="shared" si="19"/>
        <v>241304.5408409728</v>
      </c>
    </row>
    <row r="227" spans="2:8" x14ac:dyDescent="0.25">
      <c r="B227" s="11">
        <f t="shared" si="18"/>
        <v>220</v>
      </c>
      <c r="C227" s="10">
        <f t="shared" si="15"/>
        <v>-1073.979300367899</v>
      </c>
      <c r="D227" s="10">
        <f t="shared" si="16"/>
        <v>813.44632767528446</v>
      </c>
      <c r="E227" s="10">
        <f t="shared" si="17"/>
        <v>260.53297269261452</v>
      </c>
      <c r="F227" s="10"/>
      <c r="G227" s="10">
        <f>SUM($D$8:D227)</f>
        <v>159321.47153449254</v>
      </c>
      <c r="H227" s="10">
        <f t="shared" si="19"/>
        <v>240491.97479318263</v>
      </c>
    </row>
    <row r="228" spans="2:8" x14ac:dyDescent="0.25">
      <c r="B228" s="11">
        <f t="shared" si="18"/>
        <v>221</v>
      </c>
      <c r="C228" s="10">
        <f t="shared" si="15"/>
        <v>-1073.979300367899</v>
      </c>
      <c r="D228" s="10">
        <f t="shared" si="16"/>
        <v>814.32756119693272</v>
      </c>
      <c r="E228" s="10">
        <f t="shared" si="17"/>
        <v>259.65173917096627</v>
      </c>
      <c r="F228" s="10"/>
      <c r="G228" s="10">
        <f>SUM($D$8:D228)</f>
        <v>160135.79909568946</v>
      </c>
      <c r="H228" s="10">
        <f t="shared" si="19"/>
        <v>239678.52846550735</v>
      </c>
    </row>
    <row r="229" spans="2:8" x14ac:dyDescent="0.25">
      <c r="B229" s="11">
        <f t="shared" si="18"/>
        <v>222</v>
      </c>
      <c r="C229" s="10">
        <f t="shared" si="15"/>
        <v>-1073.979300367899</v>
      </c>
      <c r="D229" s="10">
        <f t="shared" si="16"/>
        <v>815.2097493882294</v>
      </c>
      <c r="E229" s="10">
        <f t="shared" si="17"/>
        <v>258.76955097966959</v>
      </c>
      <c r="F229" s="10"/>
      <c r="G229" s="10">
        <f>SUM($D$8:D229)</f>
        <v>160951.00884507768</v>
      </c>
      <c r="H229" s="10">
        <f t="shared" si="19"/>
        <v>238864.20090431042</v>
      </c>
    </row>
    <row r="230" spans="2:8" x14ac:dyDescent="0.25">
      <c r="B230" s="11">
        <f t="shared" si="18"/>
        <v>223</v>
      </c>
      <c r="C230" s="10">
        <f t="shared" si="15"/>
        <v>-1073.979300367899</v>
      </c>
      <c r="D230" s="10">
        <f t="shared" si="16"/>
        <v>816.09289328339992</v>
      </c>
      <c r="E230" s="10">
        <f t="shared" si="17"/>
        <v>257.88640708449901</v>
      </c>
      <c r="F230" s="10"/>
      <c r="G230" s="10">
        <f>SUM($D$8:D230)</f>
        <v>161767.10173836109</v>
      </c>
      <c r="H230" s="10">
        <f t="shared" si="19"/>
        <v>238048.9911549222</v>
      </c>
    </row>
    <row r="231" spans="2:8" x14ac:dyDescent="0.25">
      <c r="B231" s="11">
        <f t="shared" si="18"/>
        <v>224</v>
      </c>
      <c r="C231" s="10">
        <f t="shared" si="15"/>
        <v>-1073.979300367899</v>
      </c>
      <c r="D231" s="10">
        <f t="shared" si="16"/>
        <v>816.97699391779031</v>
      </c>
      <c r="E231" s="10">
        <f t="shared" si="17"/>
        <v>257.00230645010868</v>
      </c>
      <c r="F231" s="10"/>
      <c r="G231" s="10">
        <f>SUM($D$8:D231)</f>
        <v>162584.07873227887</v>
      </c>
      <c r="H231" s="10">
        <f t="shared" si="19"/>
        <v>237232.89826163879</v>
      </c>
    </row>
    <row r="232" spans="2:8" x14ac:dyDescent="0.25">
      <c r="B232" s="11">
        <f t="shared" si="18"/>
        <v>225</v>
      </c>
      <c r="C232" s="10">
        <f t="shared" si="15"/>
        <v>-1073.979300367899</v>
      </c>
      <c r="D232" s="10">
        <f t="shared" si="16"/>
        <v>817.8620523278679</v>
      </c>
      <c r="E232" s="10">
        <f t="shared" si="17"/>
        <v>256.11724804003109</v>
      </c>
      <c r="F232" s="10"/>
      <c r="G232" s="10">
        <f>SUM($D$8:D232)</f>
        <v>163401.94078460673</v>
      </c>
      <c r="H232" s="10">
        <f t="shared" si="19"/>
        <v>236415.92126772102</v>
      </c>
    </row>
    <row r="233" spans="2:8" x14ac:dyDescent="0.25">
      <c r="B233" s="11">
        <f t="shared" si="18"/>
        <v>226</v>
      </c>
      <c r="C233" s="10">
        <f t="shared" si="15"/>
        <v>-1073.979300367899</v>
      </c>
      <c r="D233" s="10">
        <f t="shared" si="16"/>
        <v>818.74806955122313</v>
      </c>
      <c r="E233" s="10">
        <f t="shared" si="17"/>
        <v>255.23123081667589</v>
      </c>
      <c r="F233" s="10"/>
      <c r="G233" s="10">
        <f>SUM($D$8:D233)</f>
        <v>164220.68885415795</v>
      </c>
      <c r="H233" s="10">
        <f t="shared" si="19"/>
        <v>235598.05921539315</v>
      </c>
    </row>
    <row r="234" spans="2:8" x14ac:dyDescent="0.25">
      <c r="B234" s="11">
        <f t="shared" si="18"/>
        <v>227</v>
      </c>
      <c r="C234" s="10">
        <f t="shared" si="15"/>
        <v>-1073.979300367899</v>
      </c>
      <c r="D234" s="10">
        <f t="shared" si="16"/>
        <v>819.63504662657022</v>
      </c>
      <c r="E234" s="10">
        <f t="shared" si="17"/>
        <v>254.34425374132874</v>
      </c>
      <c r="F234" s="10"/>
      <c r="G234" s="10">
        <f>SUM($D$8:D234)</f>
        <v>165040.32390078451</v>
      </c>
      <c r="H234" s="10">
        <f t="shared" si="19"/>
        <v>234779.31114584193</v>
      </c>
    </row>
    <row r="235" spans="2:8" x14ac:dyDescent="0.25">
      <c r="B235" s="11">
        <f t="shared" si="18"/>
        <v>228</v>
      </c>
      <c r="C235" s="10">
        <f t="shared" si="15"/>
        <v>-1073.979300367899</v>
      </c>
      <c r="D235" s="10">
        <f t="shared" si="16"/>
        <v>820.52298459374902</v>
      </c>
      <c r="E235" s="10">
        <f t="shared" si="17"/>
        <v>253.45631577414997</v>
      </c>
      <c r="F235" s="10"/>
      <c r="G235" s="10">
        <f>SUM($D$8:D235)</f>
        <v>165860.84688537827</v>
      </c>
      <c r="H235" s="10">
        <f t="shared" si="19"/>
        <v>233959.67609921537</v>
      </c>
    </row>
    <row r="236" spans="2:8" x14ac:dyDescent="0.25">
      <c r="B236" s="11">
        <f t="shared" si="18"/>
        <v>229</v>
      </c>
      <c r="C236" s="10">
        <f t="shared" si="15"/>
        <v>-1073.979300367899</v>
      </c>
      <c r="D236" s="10">
        <f t="shared" si="16"/>
        <v>821.41188449372555</v>
      </c>
      <c r="E236" s="10">
        <f t="shared" si="17"/>
        <v>252.56741587417341</v>
      </c>
      <c r="F236" s="10"/>
      <c r="G236" s="10">
        <f>SUM($D$8:D236)</f>
        <v>166682.25876987199</v>
      </c>
      <c r="H236" s="10">
        <f t="shared" si="19"/>
        <v>233139.15311462161</v>
      </c>
    </row>
    <row r="237" spans="2:8" x14ac:dyDescent="0.25">
      <c r="B237" s="11">
        <f t="shared" si="18"/>
        <v>230</v>
      </c>
      <c r="C237" s="10">
        <f t="shared" si="15"/>
        <v>-1073.979300367899</v>
      </c>
      <c r="D237" s="10">
        <f t="shared" si="16"/>
        <v>822.30174736859374</v>
      </c>
      <c r="E237" s="10">
        <f t="shared" si="17"/>
        <v>251.67755299930522</v>
      </c>
      <c r="F237" s="10"/>
      <c r="G237" s="10">
        <f>SUM($D$8:D237)</f>
        <v>167504.56051724058</v>
      </c>
      <c r="H237" s="10">
        <f t="shared" si="19"/>
        <v>232317.7412301279</v>
      </c>
    </row>
    <row r="238" spans="2:8" x14ac:dyDescent="0.25">
      <c r="B238" s="11">
        <f t="shared" si="18"/>
        <v>231</v>
      </c>
      <c r="C238" s="10">
        <f t="shared" si="15"/>
        <v>-1073.979300367899</v>
      </c>
      <c r="D238" s="10">
        <f t="shared" si="16"/>
        <v>823.1925742615764</v>
      </c>
      <c r="E238" s="10">
        <f t="shared" si="17"/>
        <v>250.78672610632256</v>
      </c>
      <c r="F238" s="10"/>
      <c r="G238" s="10">
        <f>SUM($D$8:D238)</f>
        <v>168327.75309150215</v>
      </c>
      <c r="H238" s="10">
        <f t="shared" si="19"/>
        <v>231495.43948275931</v>
      </c>
    </row>
    <row r="239" spans="2:8" x14ac:dyDescent="0.25">
      <c r="B239" s="11">
        <f t="shared" si="18"/>
        <v>232</v>
      </c>
      <c r="C239" s="10">
        <f t="shared" si="15"/>
        <v>-1073.979300367899</v>
      </c>
      <c r="D239" s="10">
        <f t="shared" si="16"/>
        <v>824.0843662170264</v>
      </c>
      <c r="E239" s="10">
        <f t="shared" si="17"/>
        <v>249.89493415087253</v>
      </c>
      <c r="F239" s="10"/>
      <c r="G239" s="10">
        <f>SUM($D$8:D239)</f>
        <v>169151.83745771917</v>
      </c>
      <c r="H239" s="10">
        <f t="shared" si="19"/>
        <v>230672.24690849773</v>
      </c>
    </row>
    <row r="240" spans="2:8" x14ac:dyDescent="0.25">
      <c r="B240" s="11">
        <f t="shared" si="18"/>
        <v>233</v>
      </c>
      <c r="C240" s="10">
        <f t="shared" si="15"/>
        <v>-1073.979300367899</v>
      </c>
      <c r="D240" s="10">
        <f t="shared" si="16"/>
        <v>824.97712428042826</v>
      </c>
      <c r="E240" s="10">
        <f t="shared" si="17"/>
        <v>249.00217608747076</v>
      </c>
      <c r="F240" s="10"/>
      <c r="G240" s="10">
        <f>SUM($D$8:D240)</f>
        <v>169976.81458199961</v>
      </c>
      <c r="H240" s="10">
        <f t="shared" si="19"/>
        <v>229848.16254228071</v>
      </c>
    </row>
    <row r="241" spans="2:8" x14ac:dyDescent="0.25">
      <c r="B241" s="11">
        <f t="shared" si="18"/>
        <v>234</v>
      </c>
      <c r="C241" s="10">
        <f t="shared" si="15"/>
        <v>-1073.979300367899</v>
      </c>
      <c r="D241" s="10">
        <f t="shared" si="16"/>
        <v>825.87084949839868</v>
      </c>
      <c r="E241" s="10">
        <f t="shared" si="17"/>
        <v>248.10845086950027</v>
      </c>
      <c r="F241" s="10"/>
      <c r="G241" s="10">
        <f>SUM($D$8:D241)</f>
        <v>170802.68543149802</v>
      </c>
      <c r="H241" s="10">
        <f t="shared" si="19"/>
        <v>229023.18541800027</v>
      </c>
    </row>
    <row r="242" spans="2:8" x14ac:dyDescent="0.25">
      <c r="B242" s="11">
        <f t="shared" si="18"/>
        <v>235</v>
      </c>
      <c r="C242" s="10">
        <f t="shared" si="15"/>
        <v>-1073.979300367899</v>
      </c>
      <c r="D242" s="10">
        <f t="shared" si="16"/>
        <v>826.76554291868865</v>
      </c>
      <c r="E242" s="10">
        <f t="shared" si="17"/>
        <v>247.21375744921033</v>
      </c>
      <c r="F242" s="10"/>
      <c r="G242" s="10">
        <f>SUM($D$8:D242)</f>
        <v>171629.45097441672</v>
      </c>
      <c r="H242" s="10">
        <f t="shared" si="19"/>
        <v>228197.31456850187</v>
      </c>
    </row>
    <row r="243" spans="2:8" x14ac:dyDescent="0.25">
      <c r="B243" s="11">
        <f t="shared" si="18"/>
        <v>236</v>
      </c>
      <c r="C243" s="10">
        <f t="shared" si="15"/>
        <v>-1073.979300367899</v>
      </c>
      <c r="D243" s="10">
        <f t="shared" si="16"/>
        <v>827.66120559018395</v>
      </c>
      <c r="E243" s="10">
        <f t="shared" si="17"/>
        <v>246.31809477771509</v>
      </c>
      <c r="F243" s="10"/>
      <c r="G243" s="10">
        <f>SUM($D$8:D243)</f>
        <v>172457.11218000689</v>
      </c>
      <c r="H243" s="10">
        <f t="shared" si="19"/>
        <v>227370.54902558317</v>
      </c>
    </row>
    <row r="244" spans="2:8" x14ac:dyDescent="0.25">
      <c r="B244" s="11">
        <f t="shared" si="18"/>
        <v>237</v>
      </c>
      <c r="C244" s="10">
        <f t="shared" si="15"/>
        <v>-1073.979300367899</v>
      </c>
      <c r="D244" s="10">
        <f t="shared" si="16"/>
        <v>828.55783856290657</v>
      </c>
      <c r="E244" s="10">
        <f t="shared" si="17"/>
        <v>245.42146180499239</v>
      </c>
      <c r="F244" s="10"/>
      <c r="G244" s="10">
        <f>SUM($D$8:D244)</f>
        <v>173285.6700185698</v>
      </c>
      <c r="H244" s="10">
        <f t="shared" si="19"/>
        <v>226542.88781999299</v>
      </c>
    </row>
    <row r="245" spans="2:8" x14ac:dyDescent="0.25">
      <c r="B245" s="11">
        <f t="shared" si="18"/>
        <v>238</v>
      </c>
      <c r="C245" s="10">
        <f t="shared" si="15"/>
        <v>-1073.979300367899</v>
      </c>
      <c r="D245" s="10">
        <f t="shared" si="16"/>
        <v>829.45544288801636</v>
      </c>
      <c r="E245" s="10">
        <f t="shared" si="17"/>
        <v>244.52385747988259</v>
      </c>
      <c r="F245" s="10"/>
      <c r="G245" s="10">
        <f>SUM($D$8:D245)</f>
        <v>174115.12546145782</v>
      </c>
      <c r="H245" s="10">
        <f t="shared" si="19"/>
        <v>225714.32998143008</v>
      </c>
    </row>
    <row r="246" spans="2:8" x14ac:dyDescent="0.25">
      <c r="B246" s="11">
        <f t="shared" si="18"/>
        <v>239</v>
      </c>
      <c r="C246" s="10">
        <f t="shared" si="15"/>
        <v>-1073.979300367899</v>
      </c>
      <c r="D246" s="10">
        <f t="shared" si="16"/>
        <v>830.35401961781179</v>
      </c>
      <c r="E246" s="10">
        <f t="shared" si="17"/>
        <v>243.62528075008723</v>
      </c>
      <c r="F246" s="10"/>
      <c r="G246" s="10">
        <f>SUM($D$8:D246)</f>
        <v>174945.47948107563</v>
      </c>
      <c r="H246" s="10">
        <f t="shared" si="19"/>
        <v>224884.87453854206</v>
      </c>
    </row>
    <row r="247" spans="2:8" x14ac:dyDescent="0.25">
      <c r="B247" s="11">
        <f t="shared" si="18"/>
        <v>240</v>
      </c>
      <c r="C247" s="10">
        <f t="shared" si="15"/>
        <v>-1073.979300367899</v>
      </c>
      <c r="D247" s="10">
        <f t="shared" si="16"/>
        <v>831.2535698057311</v>
      </c>
      <c r="E247" s="10">
        <f t="shared" si="17"/>
        <v>242.72573056216794</v>
      </c>
      <c r="F247" s="10"/>
      <c r="G247" s="10">
        <f>SUM($D$8:D247)</f>
        <v>175776.73305088136</v>
      </c>
      <c r="H247" s="10">
        <f t="shared" si="19"/>
        <v>224054.52051892426</v>
      </c>
    </row>
    <row r="248" spans="2:8" x14ac:dyDescent="0.25">
      <c r="B248" s="11">
        <f t="shared" si="18"/>
        <v>241</v>
      </c>
      <c r="C248" s="10">
        <f t="shared" si="15"/>
        <v>-1073.979300367899</v>
      </c>
      <c r="D248" s="10">
        <f t="shared" si="16"/>
        <v>832.15409450635389</v>
      </c>
      <c r="E248" s="10">
        <f t="shared" si="17"/>
        <v>241.82520586154504</v>
      </c>
      <c r="F248" s="10"/>
      <c r="G248" s="10">
        <f>SUM($D$8:D248)</f>
        <v>176608.88714538771</v>
      </c>
      <c r="H248" s="10">
        <f t="shared" si="19"/>
        <v>223223.26694911852</v>
      </c>
    </row>
    <row r="249" spans="2:8" x14ac:dyDescent="0.25">
      <c r="B249" s="11">
        <f t="shared" si="18"/>
        <v>242</v>
      </c>
      <c r="C249" s="10">
        <f t="shared" si="15"/>
        <v>-1073.979300367899</v>
      </c>
      <c r="D249" s="10">
        <f t="shared" si="16"/>
        <v>833.05559477540248</v>
      </c>
      <c r="E249" s="10">
        <f t="shared" si="17"/>
        <v>240.9237055924965</v>
      </c>
      <c r="F249" s="10"/>
      <c r="G249" s="10">
        <f>SUM($D$8:D249)</f>
        <v>177441.9427401631</v>
      </c>
      <c r="H249" s="10">
        <f t="shared" si="19"/>
        <v>222391.11285461218</v>
      </c>
    </row>
    <row r="250" spans="2:8" x14ac:dyDescent="0.25">
      <c r="B250" s="11">
        <f t="shared" si="18"/>
        <v>243</v>
      </c>
      <c r="C250" s="10">
        <f t="shared" si="15"/>
        <v>-1073.979300367899</v>
      </c>
      <c r="D250" s="10">
        <f t="shared" si="16"/>
        <v>833.95807166974248</v>
      </c>
      <c r="E250" s="10">
        <f t="shared" si="17"/>
        <v>240.02122869815651</v>
      </c>
      <c r="F250" s="10"/>
      <c r="G250" s="10">
        <f>SUM($D$8:D250)</f>
        <v>178275.90081183283</v>
      </c>
      <c r="H250" s="10">
        <f t="shared" si="19"/>
        <v>221558.05725983679</v>
      </c>
    </row>
    <row r="251" spans="2:8" x14ac:dyDescent="0.25">
      <c r="B251" s="11">
        <f t="shared" si="18"/>
        <v>244</v>
      </c>
      <c r="C251" s="10">
        <f t="shared" si="15"/>
        <v>-1073.979300367899</v>
      </c>
      <c r="D251" s="10">
        <f t="shared" si="16"/>
        <v>834.86152624738475</v>
      </c>
      <c r="E251" s="10">
        <f t="shared" si="17"/>
        <v>239.1177741205143</v>
      </c>
      <c r="F251" s="10"/>
      <c r="G251" s="10">
        <f>SUM($D$8:D251)</f>
        <v>179110.76233808021</v>
      </c>
      <c r="H251" s="10">
        <f t="shared" si="19"/>
        <v>220724.09918816705</v>
      </c>
    </row>
    <row r="252" spans="2:8" x14ac:dyDescent="0.25">
      <c r="B252" s="11">
        <f t="shared" si="18"/>
        <v>245</v>
      </c>
      <c r="C252" s="10">
        <f t="shared" si="15"/>
        <v>-1073.979300367899</v>
      </c>
      <c r="D252" s="10">
        <f t="shared" si="16"/>
        <v>835.76595956748599</v>
      </c>
      <c r="E252" s="10">
        <f t="shared" si="17"/>
        <v>238.21334080041296</v>
      </c>
      <c r="F252" s="10"/>
      <c r="G252" s="10">
        <f>SUM($D$8:D252)</f>
        <v>179946.52829764769</v>
      </c>
      <c r="H252" s="10">
        <f t="shared" si="19"/>
        <v>219889.23766191967</v>
      </c>
    </row>
    <row r="253" spans="2:8" x14ac:dyDescent="0.25">
      <c r="B253" s="11">
        <f t="shared" si="18"/>
        <v>246</v>
      </c>
      <c r="C253" s="10">
        <f t="shared" si="15"/>
        <v>-1073.979300367899</v>
      </c>
      <c r="D253" s="10">
        <f t="shared" si="16"/>
        <v>836.67137269035084</v>
      </c>
      <c r="E253" s="10">
        <f t="shared" si="17"/>
        <v>237.30792767754821</v>
      </c>
      <c r="F253" s="10"/>
      <c r="G253" s="10">
        <f>SUM($D$8:D253)</f>
        <v>180783.19967033804</v>
      </c>
      <c r="H253" s="10">
        <f t="shared" si="19"/>
        <v>219053.4717023522</v>
      </c>
    </row>
    <row r="254" spans="2:8" x14ac:dyDescent="0.25">
      <c r="B254" s="11">
        <f t="shared" si="18"/>
        <v>247</v>
      </c>
      <c r="C254" s="10">
        <f t="shared" si="15"/>
        <v>-1073.979300367899</v>
      </c>
      <c r="D254" s="10">
        <f t="shared" si="16"/>
        <v>837.57776667743201</v>
      </c>
      <c r="E254" s="10">
        <f t="shared" si="17"/>
        <v>236.40153369046698</v>
      </c>
      <c r="F254" s="10"/>
      <c r="G254" s="10">
        <f>SUM($D$8:D254)</f>
        <v>181620.77743701547</v>
      </c>
      <c r="H254" s="10">
        <f t="shared" si="19"/>
        <v>218216.80032966184</v>
      </c>
    </row>
    <row r="255" spans="2:8" x14ac:dyDescent="0.25">
      <c r="B255" s="11">
        <f t="shared" si="18"/>
        <v>248</v>
      </c>
      <c r="C255" s="10">
        <f t="shared" si="15"/>
        <v>-1073.979300367899</v>
      </c>
      <c r="D255" s="10">
        <f t="shared" si="16"/>
        <v>838.48514259133253</v>
      </c>
      <c r="E255" s="10">
        <f t="shared" si="17"/>
        <v>235.49415777656645</v>
      </c>
      <c r="F255" s="10"/>
      <c r="G255" s="10">
        <f>SUM($D$8:D255)</f>
        <v>182459.26257960679</v>
      </c>
      <c r="H255" s="10">
        <f t="shared" si="19"/>
        <v>217379.22256298442</v>
      </c>
    </row>
    <row r="256" spans="2:8" x14ac:dyDescent="0.25">
      <c r="B256" s="11">
        <f t="shared" si="18"/>
        <v>249</v>
      </c>
      <c r="C256" s="10">
        <f t="shared" si="15"/>
        <v>-1073.979300367899</v>
      </c>
      <c r="D256" s="10">
        <f t="shared" si="16"/>
        <v>839.3935014958065</v>
      </c>
      <c r="E256" s="10">
        <f t="shared" si="17"/>
        <v>234.58579887209251</v>
      </c>
      <c r="F256" s="10"/>
      <c r="G256" s="10">
        <f>SUM($D$8:D256)</f>
        <v>183298.65608110258</v>
      </c>
      <c r="H256" s="10">
        <f t="shared" si="19"/>
        <v>216540.7374203931</v>
      </c>
    </row>
    <row r="257" spans="2:8" x14ac:dyDescent="0.25">
      <c r="B257" s="11">
        <f t="shared" si="18"/>
        <v>250</v>
      </c>
      <c r="C257" s="10">
        <f t="shared" si="15"/>
        <v>-1073.979300367899</v>
      </c>
      <c r="D257" s="10">
        <f t="shared" si="16"/>
        <v>840.30284445576024</v>
      </c>
      <c r="E257" s="10">
        <f t="shared" si="17"/>
        <v>233.67645591213872</v>
      </c>
      <c r="F257" s="10"/>
      <c r="G257" s="10">
        <f>SUM($D$8:D257)</f>
        <v>184138.95892555834</v>
      </c>
      <c r="H257" s="10">
        <f t="shared" si="19"/>
        <v>215701.3439188973</v>
      </c>
    </row>
    <row r="258" spans="2:8" x14ac:dyDescent="0.25">
      <c r="B258" s="11">
        <f t="shared" si="18"/>
        <v>251</v>
      </c>
      <c r="C258" s="10">
        <f t="shared" si="15"/>
        <v>-1073.979300367899</v>
      </c>
      <c r="D258" s="10">
        <f t="shared" si="16"/>
        <v>841.21317253725397</v>
      </c>
      <c r="E258" s="10">
        <f t="shared" si="17"/>
        <v>232.76612783064499</v>
      </c>
      <c r="F258" s="10"/>
      <c r="G258" s="10">
        <f>SUM($D$8:D258)</f>
        <v>184980.17209809559</v>
      </c>
      <c r="H258" s="10">
        <f t="shared" si="19"/>
        <v>214861.04107444154</v>
      </c>
    </row>
    <row r="259" spans="2:8" x14ac:dyDescent="0.25">
      <c r="B259" s="11">
        <f t="shared" si="18"/>
        <v>252</v>
      </c>
      <c r="C259" s="10">
        <f t="shared" si="15"/>
        <v>-1073.979300367899</v>
      </c>
      <c r="D259" s="10">
        <f t="shared" si="16"/>
        <v>842.12448680750265</v>
      </c>
      <c r="E259" s="10">
        <f t="shared" si="17"/>
        <v>231.85481356039631</v>
      </c>
      <c r="F259" s="10"/>
      <c r="G259" s="10">
        <f>SUM($D$8:D259)</f>
        <v>185822.29658490309</v>
      </c>
      <c r="H259" s="10">
        <f t="shared" si="19"/>
        <v>214019.8279019043</v>
      </c>
    </row>
    <row r="260" spans="2:8" x14ac:dyDescent="0.25">
      <c r="B260" s="11">
        <f t="shared" si="18"/>
        <v>253</v>
      </c>
      <c r="C260" s="10">
        <f t="shared" si="15"/>
        <v>-1073.979300367899</v>
      </c>
      <c r="D260" s="10">
        <f t="shared" si="16"/>
        <v>843.03678833487743</v>
      </c>
      <c r="E260" s="10">
        <f t="shared" si="17"/>
        <v>230.94251203302153</v>
      </c>
      <c r="F260" s="10"/>
      <c r="G260" s="10">
        <f>SUM($D$8:D260)</f>
        <v>186665.33337323795</v>
      </c>
      <c r="H260" s="10">
        <f t="shared" si="19"/>
        <v>213177.7034150968</v>
      </c>
    </row>
    <row r="261" spans="2:8" x14ac:dyDescent="0.25">
      <c r="B261" s="11">
        <f t="shared" si="18"/>
        <v>254</v>
      </c>
      <c r="C261" s="10">
        <f t="shared" si="15"/>
        <v>-1073.979300367899</v>
      </c>
      <c r="D261" s="10">
        <f t="shared" si="16"/>
        <v>843.9500781889069</v>
      </c>
      <c r="E261" s="10">
        <f t="shared" si="17"/>
        <v>230.02922217899209</v>
      </c>
      <c r="F261" s="10"/>
      <c r="G261" s="10">
        <f>SUM($D$8:D261)</f>
        <v>187509.28345142686</v>
      </c>
      <c r="H261" s="10">
        <f t="shared" si="19"/>
        <v>212334.66662676193</v>
      </c>
    </row>
    <row r="262" spans="2:8" x14ac:dyDescent="0.25">
      <c r="B262" s="11">
        <f t="shared" si="18"/>
        <v>255</v>
      </c>
      <c r="C262" s="10">
        <f t="shared" si="15"/>
        <v>-1073.979300367899</v>
      </c>
      <c r="D262" s="10">
        <f t="shared" si="16"/>
        <v>844.86435744027824</v>
      </c>
      <c r="E262" s="10">
        <f t="shared" si="17"/>
        <v>229.11494292762077</v>
      </c>
      <c r="F262" s="10"/>
      <c r="G262" s="10">
        <f>SUM($D$8:D262)</f>
        <v>188354.14780886713</v>
      </c>
      <c r="H262" s="10">
        <f t="shared" si="19"/>
        <v>211490.71654857302</v>
      </c>
    </row>
    <row r="263" spans="2:8" x14ac:dyDescent="0.25">
      <c r="B263" s="11">
        <f t="shared" si="18"/>
        <v>256</v>
      </c>
      <c r="C263" s="10">
        <f t="shared" si="15"/>
        <v>-1073.979300367899</v>
      </c>
      <c r="D263" s="10">
        <f t="shared" si="16"/>
        <v>845.77962716083857</v>
      </c>
      <c r="E263" s="10">
        <f t="shared" si="17"/>
        <v>228.19967320706047</v>
      </c>
      <c r="F263" s="10"/>
      <c r="G263" s="10">
        <f>SUM($D$8:D263)</f>
        <v>189199.92743602797</v>
      </c>
      <c r="H263" s="10">
        <f t="shared" si="19"/>
        <v>210645.85219113276</v>
      </c>
    </row>
    <row r="264" spans="2:8" x14ac:dyDescent="0.25">
      <c r="B264" s="11">
        <f t="shared" si="18"/>
        <v>257</v>
      </c>
      <c r="C264" s="10">
        <f t="shared" ref="C264:C327" si="20">IF(B264&lt;&gt;"",PMT($D$3,$D$4,$D$2)/12,"")</f>
        <v>-1073.979300367899</v>
      </c>
      <c r="D264" s="10">
        <f t="shared" ref="D264:D327" si="21">IF($D$5&lt;H264,-C264-E264,H264)</f>
        <v>846.6958884235961</v>
      </c>
      <c r="E264" s="10">
        <f t="shared" ref="E264:E327" si="22">($D$3/12)*H264</f>
        <v>227.28341194430291</v>
      </c>
      <c r="F264" s="10"/>
      <c r="G264" s="10">
        <f>SUM($D$8:D264)</f>
        <v>190046.62332445156</v>
      </c>
      <c r="H264" s="10">
        <f t="shared" si="19"/>
        <v>209800.07256397192</v>
      </c>
    </row>
    <row r="265" spans="2:8" x14ac:dyDescent="0.25">
      <c r="B265" s="11">
        <f t="shared" ref="B265:B328" si="23">IF(B264&gt;=($D$4*12),"",B264+1)</f>
        <v>258</v>
      </c>
      <c r="C265" s="10">
        <f t="shared" si="20"/>
        <v>-1073.979300367899</v>
      </c>
      <c r="D265" s="10">
        <f t="shared" si="21"/>
        <v>847.6131423027216</v>
      </c>
      <c r="E265" s="10">
        <f t="shared" si="22"/>
        <v>226.36615806517733</v>
      </c>
      <c r="F265" s="10"/>
      <c r="G265" s="10">
        <f>SUM($D$8:D265)</f>
        <v>190894.23646675429</v>
      </c>
      <c r="H265" s="10">
        <f t="shared" si="19"/>
        <v>208953.37667554832</v>
      </c>
    </row>
    <row r="266" spans="2:8" x14ac:dyDescent="0.25">
      <c r="B266" s="11">
        <f t="shared" si="23"/>
        <v>259</v>
      </c>
      <c r="C266" s="10">
        <f t="shared" si="20"/>
        <v>-1073.979300367899</v>
      </c>
      <c r="D266" s="10">
        <f t="shared" si="21"/>
        <v>848.53138987354964</v>
      </c>
      <c r="E266" s="10">
        <f t="shared" si="22"/>
        <v>225.4479104943494</v>
      </c>
      <c r="F266" s="10"/>
      <c r="G266" s="10">
        <f>SUM($D$8:D266)</f>
        <v>191742.76785662785</v>
      </c>
      <c r="H266" s="10">
        <f t="shared" ref="H266:H329" si="24">H265-D265-F265</f>
        <v>208105.7635332456</v>
      </c>
    </row>
    <row r="267" spans="2:8" x14ac:dyDescent="0.25">
      <c r="B267" s="11">
        <f t="shared" si="23"/>
        <v>260</v>
      </c>
      <c r="C267" s="10">
        <f t="shared" si="20"/>
        <v>-1073.979300367899</v>
      </c>
      <c r="D267" s="10">
        <f t="shared" si="21"/>
        <v>849.45063221257931</v>
      </c>
      <c r="E267" s="10">
        <f t="shared" si="22"/>
        <v>224.52866815531971</v>
      </c>
      <c r="F267" s="10"/>
      <c r="G267" s="10">
        <f>SUM($D$8:D267)</f>
        <v>192592.21848884042</v>
      </c>
      <c r="H267" s="10">
        <f t="shared" si="24"/>
        <v>207257.23214337204</v>
      </c>
    </row>
    <row r="268" spans="2:8" x14ac:dyDescent="0.25">
      <c r="B268" s="11">
        <f t="shared" si="23"/>
        <v>261</v>
      </c>
      <c r="C268" s="10">
        <f t="shared" si="20"/>
        <v>-1073.979300367899</v>
      </c>
      <c r="D268" s="10">
        <f t="shared" si="21"/>
        <v>850.37087039747621</v>
      </c>
      <c r="E268" s="10">
        <f t="shared" si="22"/>
        <v>223.60842997042275</v>
      </c>
      <c r="F268" s="10"/>
      <c r="G268" s="10">
        <f>SUM($D$8:D268)</f>
        <v>193442.5893592379</v>
      </c>
      <c r="H268" s="10">
        <f t="shared" si="24"/>
        <v>206407.78151115947</v>
      </c>
    </row>
    <row r="269" spans="2:8" x14ac:dyDescent="0.25">
      <c r="B269" s="11">
        <f t="shared" si="23"/>
        <v>262</v>
      </c>
      <c r="C269" s="10">
        <f t="shared" si="20"/>
        <v>-1073.979300367899</v>
      </c>
      <c r="D269" s="10">
        <f t="shared" si="21"/>
        <v>851.29210550707353</v>
      </c>
      <c r="E269" s="10">
        <f t="shared" si="22"/>
        <v>222.68719486082549</v>
      </c>
      <c r="F269" s="10"/>
      <c r="G269" s="10">
        <f>SUM($D$8:D269)</f>
        <v>194293.88146474498</v>
      </c>
      <c r="H269" s="10">
        <f t="shared" si="24"/>
        <v>205557.41064076198</v>
      </c>
    </row>
    <row r="270" spans="2:8" x14ac:dyDescent="0.25">
      <c r="B270" s="11">
        <f t="shared" si="23"/>
        <v>263</v>
      </c>
      <c r="C270" s="10">
        <f t="shared" si="20"/>
        <v>-1073.979300367899</v>
      </c>
      <c r="D270" s="10">
        <f t="shared" si="21"/>
        <v>852.21433862137292</v>
      </c>
      <c r="E270" s="10">
        <f t="shared" si="22"/>
        <v>221.76496174652613</v>
      </c>
      <c r="F270" s="10"/>
      <c r="G270" s="10">
        <f>SUM($D$8:D270)</f>
        <v>195146.09580336636</v>
      </c>
      <c r="H270" s="10">
        <f t="shared" si="24"/>
        <v>204706.11853525491</v>
      </c>
    </row>
    <row r="271" spans="2:8" x14ac:dyDescent="0.25">
      <c r="B271" s="11">
        <f t="shared" si="23"/>
        <v>264</v>
      </c>
      <c r="C271" s="10">
        <f t="shared" si="20"/>
        <v>-1073.979300367899</v>
      </c>
      <c r="D271" s="10">
        <f t="shared" si="21"/>
        <v>853.13757082154598</v>
      </c>
      <c r="E271" s="10">
        <f t="shared" si="22"/>
        <v>220.84172954635298</v>
      </c>
      <c r="F271" s="10"/>
      <c r="G271" s="10">
        <f>SUM($D$8:D271)</f>
        <v>195999.2333741879</v>
      </c>
      <c r="H271" s="10">
        <f t="shared" si="24"/>
        <v>203853.90419663352</v>
      </c>
    </row>
    <row r="272" spans="2:8" x14ac:dyDescent="0.25">
      <c r="B272" s="11">
        <f t="shared" si="23"/>
        <v>265</v>
      </c>
      <c r="C272" s="10">
        <f t="shared" si="20"/>
        <v>-1073.979300367899</v>
      </c>
      <c r="D272" s="10">
        <f t="shared" si="21"/>
        <v>854.06180318993597</v>
      </c>
      <c r="E272" s="10">
        <f t="shared" si="22"/>
        <v>219.91749717796299</v>
      </c>
      <c r="F272" s="10"/>
      <c r="G272" s="10">
        <f>SUM($D$8:D272)</f>
        <v>196853.29517737785</v>
      </c>
      <c r="H272" s="10">
        <f t="shared" si="24"/>
        <v>203000.76662581199</v>
      </c>
    </row>
    <row r="273" spans="2:8" x14ac:dyDescent="0.25">
      <c r="B273" s="11">
        <f t="shared" si="23"/>
        <v>266</v>
      </c>
      <c r="C273" s="10">
        <f t="shared" si="20"/>
        <v>-1073.979300367899</v>
      </c>
      <c r="D273" s="10">
        <f t="shared" si="21"/>
        <v>854.9870368100585</v>
      </c>
      <c r="E273" s="10">
        <f t="shared" si="22"/>
        <v>218.99226355784052</v>
      </c>
      <c r="F273" s="10"/>
      <c r="G273" s="10">
        <f>SUM($D$8:D273)</f>
        <v>197708.2822141879</v>
      </c>
      <c r="H273" s="10">
        <f t="shared" si="24"/>
        <v>202146.70482262204</v>
      </c>
    </row>
    <row r="274" spans="2:8" x14ac:dyDescent="0.25">
      <c r="B274" s="11">
        <f t="shared" si="23"/>
        <v>267</v>
      </c>
      <c r="C274" s="10">
        <f t="shared" si="20"/>
        <v>-1073.979300367899</v>
      </c>
      <c r="D274" s="10">
        <f t="shared" si="21"/>
        <v>855.91327276660263</v>
      </c>
      <c r="E274" s="10">
        <f t="shared" si="22"/>
        <v>218.0660276012963</v>
      </c>
      <c r="F274" s="10"/>
      <c r="G274" s="10">
        <f>SUM($D$8:D274)</f>
        <v>198564.1954869545</v>
      </c>
      <c r="H274" s="10">
        <f t="shared" si="24"/>
        <v>201291.71778581198</v>
      </c>
    </row>
    <row r="275" spans="2:8" x14ac:dyDescent="0.25">
      <c r="B275" s="11">
        <f t="shared" si="23"/>
        <v>268</v>
      </c>
      <c r="C275" s="10">
        <f t="shared" si="20"/>
        <v>-1073.979300367899</v>
      </c>
      <c r="D275" s="10">
        <f t="shared" si="21"/>
        <v>856.84051214543319</v>
      </c>
      <c r="E275" s="10">
        <f t="shared" si="22"/>
        <v>217.13878822246582</v>
      </c>
      <c r="F275" s="10"/>
      <c r="G275" s="10">
        <f>SUM($D$8:D275)</f>
        <v>199421.03599909993</v>
      </c>
      <c r="H275" s="10">
        <f t="shared" si="24"/>
        <v>200435.80451304538</v>
      </c>
    </row>
    <row r="276" spans="2:8" x14ac:dyDescent="0.25">
      <c r="B276" s="11">
        <f t="shared" si="23"/>
        <v>269</v>
      </c>
      <c r="C276" s="10">
        <f t="shared" si="20"/>
        <v>-1073.979300367899</v>
      </c>
      <c r="D276" s="10">
        <f t="shared" si="21"/>
        <v>857.76875603359076</v>
      </c>
      <c r="E276" s="10">
        <f t="shared" si="22"/>
        <v>216.21054433430828</v>
      </c>
      <c r="F276" s="10"/>
      <c r="G276" s="10">
        <f>SUM($D$8:D276)</f>
        <v>200278.80475513352</v>
      </c>
      <c r="H276" s="10">
        <f t="shared" si="24"/>
        <v>199578.96400089996</v>
      </c>
    </row>
    <row r="277" spans="2:8" x14ac:dyDescent="0.25">
      <c r="B277" s="11">
        <f t="shared" si="23"/>
        <v>270</v>
      </c>
      <c r="C277" s="10">
        <f t="shared" si="20"/>
        <v>-1073.979300367899</v>
      </c>
      <c r="D277" s="10">
        <f t="shared" si="21"/>
        <v>858.6980055192937</v>
      </c>
      <c r="E277" s="10">
        <f t="shared" si="22"/>
        <v>215.28129484860523</v>
      </c>
      <c r="F277" s="10"/>
      <c r="G277" s="10">
        <f>SUM($D$8:D277)</f>
        <v>201137.5027606528</v>
      </c>
      <c r="H277" s="10">
        <f t="shared" si="24"/>
        <v>198721.19524486637</v>
      </c>
    </row>
    <row r="278" spans="2:8" x14ac:dyDescent="0.25">
      <c r="B278" s="11">
        <f t="shared" si="23"/>
        <v>271</v>
      </c>
      <c r="C278" s="10">
        <f t="shared" si="20"/>
        <v>-1073.979300367899</v>
      </c>
      <c r="D278" s="10">
        <f t="shared" si="21"/>
        <v>859.62826169193966</v>
      </c>
      <c r="E278" s="10">
        <f t="shared" si="22"/>
        <v>214.35103867595933</v>
      </c>
      <c r="F278" s="10"/>
      <c r="G278" s="10">
        <f>SUM($D$8:D278)</f>
        <v>201997.13102234475</v>
      </c>
      <c r="H278" s="10">
        <f t="shared" si="24"/>
        <v>197862.49723934708</v>
      </c>
    </row>
    <row r="279" spans="2:8" x14ac:dyDescent="0.25">
      <c r="B279" s="11">
        <f t="shared" si="23"/>
        <v>272</v>
      </c>
      <c r="C279" s="10">
        <f t="shared" si="20"/>
        <v>-1073.979300367899</v>
      </c>
      <c r="D279" s="10">
        <f t="shared" si="21"/>
        <v>860.55952564210588</v>
      </c>
      <c r="E279" s="10">
        <f t="shared" si="22"/>
        <v>213.41977472579305</v>
      </c>
      <c r="F279" s="10"/>
      <c r="G279" s="10">
        <f>SUM($D$8:D279)</f>
        <v>202857.69054798686</v>
      </c>
      <c r="H279" s="10">
        <f t="shared" si="24"/>
        <v>197002.86897765513</v>
      </c>
    </row>
    <row r="280" spans="2:8" x14ac:dyDescent="0.25">
      <c r="B280" s="11">
        <f t="shared" si="23"/>
        <v>273</v>
      </c>
      <c r="C280" s="10">
        <f t="shared" si="20"/>
        <v>-1073.979300367899</v>
      </c>
      <c r="D280" s="10">
        <f t="shared" si="21"/>
        <v>861.49179846155153</v>
      </c>
      <c r="E280" s="10">
        <f t="shared" si="22"/>
        <v>212.48750190634743</v>
      </c>
      <c r="F280" s="10"/>
      <c r="G280" s="10">
        <f>SUM($D$8:D280)</f>
        <v>203719.18234644842</v>
      </c>
      <c r="H280" s="10">
        <f t="shared" si="24"/>
        <v>196142.30945201303</v>
      </c>
    </row>
    <row r="281" spans="2:8" x14ac:dyDescent="0.25">
      <c r="B281" s="11">
        <f t="shared" si="23"/>
        <v>274</v>
      </c>
      <c r="C281" s="10">
        <f t="shared" si="20"/>
        <v>-1073.979300367899</v>
      </c>
      <c r="D281" s="10">
        <f t="shared" si="21"/>
        <v>862.4250812432183</v>
      </c>
      <c r="E281" s="10">
        <f t="shared" si="22"/>
        <v>211.55421912468074</v>
      </c>
      <c r="F281" s="10"/>
      <c r="G281" s="10">
        <f>SUM($D$8:D281)</f>
        <v>204581.60742769163</v>
      </c>
      <c r="H281" s="10">
        <f t="shared" si="24"/>
        <v>195280.81765355146</v>
      </c>
    </row>
    <row r="282" spans="2:8" x14ac:dyDescent="0.25">
      <c r="B282" s="11">
        <f t="shared" si="23"/>
        <v>275</v>
      </c>
      <c r="C282" s="10">
        <f t="shared" si="20"/>
        <v>-1073.979300367899</v>
      </c>
      <c r="D282" s="10">
        <f t="shared" si="21"/>
        <v>863.35937508123175</v>
      </c>
      <c r="E282" s="10">
        <f t="shared" si="22"/>
        <v>210.61992528666727</v>
      </c>
      <c r="F282" s="10"/>
      <c r="G282" s="10">
        <f>SUM($D$8:D282)</f>
        <v>205444.96680277286</v>
      </c>
      <c r="H282" s="10">
        <f t="shared" si="24"/>
        <v>194418.39257230825</v>
      </c>
    </row>
    <row r="283" spans="2:8" x14ac:dyDescent="0.25">
      <c r="B283" s="11">
        <f t="shared" si="23"/>
        <v>276</v>
      </c>
      <c r="C283" s="10">
        <f t="shared" si="20"/>
        <v>-1073.979300367899</v>
      </c>
      <c r="D283" s="10">
        <f t="shared" si="21"/>
        <v>864.29468107090304</v>
      </c>
      <c r="E283" s="10">
        <f t="shared" si="22"/>
        <v>209.68461929699592</v>
      </c>
      <c r="F283" s="10"/>
      <c r="G283" s="10">
        <f>SUM($D$8:D283)</f>
        <v>206309.26148384376</v>
      </c>
      <c r="H283" s="10">
        <f t="shared" si="24"/>
        <v>193555.03319722702</v>
      </c>
    </row>
    <row r="284" spans="2:8" x14ac:dyDescent="0.25">
      <c r="B284" s="11">
        <f t="shared" si="23"/>
        <v>277</v>
      </c>
      <c r="C284" s="10">
        <f t="shared" si="20"/>
        <v>-1073.979300367899</v>
      </c>
      <c r="D284" s="10">
        <f t="shared" si="21"/>
        <v>865.23100030872979</v>
      </c>
      <c r="E284" s="10">
        <f t="shared" si="22"/>
        <v>208.74830005916914</v>
      </c>
      <c r="F284" s="10"/>
      <c r="G284" s="10">
        <f>SUM($D$8:D284)</f>
        <v>207174.49248415249</v>
      </c>
      <c r="H284" s="10">
        <f t="shared" si="24"/>
        <v>192690.73851615613</v>
      </c>
    </row>
    <row r="285" spans="2:8" x14ac:dyDescent="0.25">
      <c r="B285" s="11">
        <f t="shared" si="23"/>
        <v>278</v>
      </c>
      <c r="C285" s="10">
        <f t="shared" si="20"/>
        <v>-1073.979300367899</v>
      </c>
      <c r="D285" s="10">
        <f t="shared" si="21"/>
        <v>866.16833389239764</v>
      </c>
      <c r="E285" s="10">
        <f t="shared" si="22"/>
        <v>207.81096647550135</v>
      </c>
      <c r="F285" s="10"/>
      <c r="G285" s="10">
        <f>SUM($D$8:D285)</f>
        <v>208040.66081804488</v>
      </c>
      <c r="H285" s="10">
        <f t="shared" si="24"/>
        <v>191825.50751584739</v>
      </c>
    </row>
    <row r="286" spans="2:8" x14ac:dyDescent="0.25">
      <c r="B286" s="11">
        <f t="shared" si="23"/>
        <v>279</v>
      </c>
      <c r="C286" s="10">
        <f t="shared" si="20"/>
        <v>-1073.979300367899</v>
      </c>
      <c r="D286" s="10">
        <f t="shared" si="21"/>
        <v>867.10668292078105</v>
      </c>
      <c r="E286" s="10">
        <f t="shared" si="22"/>
        <v>206.8726174471179</v>
      </c>
      <c r="F286" s="10"/>
      <c r="G286" s="10">
        <f>SUM($D$8:D286)</f>
        <v>208907.76750096565</v>
      </c>
      <c r="H286" s="10">
        <f t="shared" si="24"/>
        <v>190959.339181955</v>
      </c>
    </row>
    <row r="287" spans="2:8" x14ac:dyDescent="0.25">
      <c r="B287" s="11">
        <f t="shared" si="23"/>
        <v>280</v>
      </c>
      <c r="C287" s="10">
        <f t="shared" si="20"/>
        <v>-1073.979300367899</v>
      </c>
      <c r="D287" s="10">
        <f t="shared" si="21"/>
        <v>868.04604849394525</v>
      </c>
      <c r="E287" s="10">
        <f t="shared" si="22"/>
        <v>205.93325187395374</v>
      </c>
      <c r="F287" s="10"/>
      <c r="G287" s="10">
        <f>SUM($D$8:D287)</f>
        <v>209775.81354945959</v>
      </c>
      <c r="H287" s="10">
        <f t="shared" si="24"/>
        <v>190092.23249903423</v>
      </c>
    </row>
    <row r="288" spans="2:8" x14ac:dyDescent="0.25">
      <c r="B288" s="11">
        <f t="shared" si="23"/>
        <v>281</v>
      </c>
      <c r="C288" s="10">
        <f t="shared" si="20"/>
        <v>-1073.979300367899</v>
      </c>
      <c r="D288" s="10">
        <f t="shared" si="21"/>
        <v>868.986431713147</v>
      </c>
      <c r="E288" s="10">
        <f t="shared" si="22"/>
        <v>204.99286865475199</v>
      </c>
      <c r="F288" s="10"/>
      <c r="G288" s="10">
        <f>SUM($D$8:D288)</f>
        <v>210644.79998117275</v>
      </c>
      <c r="H288" s="10">
        <f t="shared" si="24"/>
        <v>189224.18645054029</v>
      </c>
    </row>
    <row r="289" spans="2:8" x14ac:dyDescent="0.25">
      <c r="B289" s="11">
        <f t="shared" si="23"/>
        <v>282</v>
      </c>
      <c r="C289" s="10">
        <f t="shared" si="20"/>
        <v>-1073.979300367899</v>
      </c>
      <c r="D289" s="10">
        <f t="shared" si="21"/>
        <v>869.92783368083633</v>
      </c>
      <c r="E289" s="10">
        <f t="shared" si="22"/>
        <v>204.05146668706271</v>
      </c>
      <c r="F289" s="10"/>
      <c r="G289" s="10">
        <f>SUM($D$8:D289)</f>
        <v>211514.7278148536</v>
      </c>
      <c r="H289" s="10">
        <f t="shared" si="24"/>
        <v>188355.20001882713</v>
      </c>
    </row>
    <row r="290" spans="2:8" x14ac:dyDescent="0.25">
      <c r="B290" s="11">
        <f t="shared" si="23"/>
        <v>283</v>
      </c>
      <c r="C290" s="10">
        <f t="shared" si="20"/>
        <v>-1073.979300367899</v>
      </c>
      <c r="D290" s="10">
        <f t="shared" si="21"/>
        <v>870.87025550065721</v>
      </c>
      <c r="E290" s="10">
        <f t="shared" si="22"/>
        <v>203.10904486724181</v>
      </c>
      <c r="F290" s="10"/>
      <c r="G290" s="10">
        <f>SUM($D$8:D290)</f>
        <v>212385.59807035426</v>
      </c>
      <c r="H290" s="10">
        <f t="shared" si="24"/>
        <v>187485.27218514628</v>
      </c>
    </row>
    <row r="291" spans="2:8" x14ac:dyDescent="0.25">
      <c r="B291" s="11">
        <f t="shared" si="23"/>
        <v>284</v>
      </c>
      <c r="C291" s="10">
        <f t="shared" si="20"/>
        <v>-1073.979300367899</v>
      </c>
      <c r="D291" s="10">
        <f t="shared" si="21"/>
        <v>871.81369827744959</v>
      </c>
      <c r="E291" s="10">
        <f t="shared" si="22"/>
        <v>202.16560209044943</v>
      </c>
      <c r="F291" s="10"/>
      <c r="G291" s="10">
        <f>SUM($D$8:D291)</f>
        <v>213257.41176863172</v>
      </c>
      <c r="H291" s="10">
        <f t="shared" si="24"/>
        <v>186614.40192964562</v>
      </c>
    </row>
    <row r="292" spans="2:8" x14ac:dyDescent="0.25">
      <c r="B292" s="11">
        <f t="shared" si="23"/>
        <v>285</v>
      </c>
      <c r="C292" s="10">
        <f t="shared" si="20"/>
        <v>-1073.979300367899</v>
      </c>
      <c r="D292" s="10">
        <f t="shared" si="21"/>
        <v>872.75816311725021</v>
      </c>
      <c r="E292" s="10">
        <f t="shared" si="22"/>
        <v>201.22113725064884</v>
      </c>
      <c r="F292" s="10"/>
      <c r="G292" s="10">
        <f>SUM($D$8:D292)</f>
        <v>214130.16993174897</v>
      </c>
      <c r="H292" s="10">
        <f t="shared" si="24"/>
        <v>185742.58823136816</v>
      </c>
    </row>
    <row r="293" spans="2:8" x14ac:dyDescent="0.25">
      <c r="B293" s="11">
        <f t="shared" si="23"/>
        <v>286</v>
      </c>
      <c r="C293" s="10">
        <f t="shared" si="20"/>
        <v>-1073.979300367899</v>
      </c>
      <c r="D293" s="10">
        <f t="shared" si="21"/>
        <v>873.70365112729382</v>
      </c>
      <c r="E293" s="10">
        <f t="shared" si="22"/>
        <v>200.27564924060516</v>
      </c>
      <c r="F293" s="10"/>
      <c r="G293" s="10">
        <f>SUM($D$8:D293)</f>
        <v>215003.87358287626</v>
      </c>
      <c r="H293" s="10">
        <f t="shared" si="24"/>
        <v>184869.83006825091</v>
      </c>
    </row>
    <row r="294" spans="2:8" x14ac:dyDescent="0.25">
      <c r="B294" s="11">
        <f t="shared" si="23"/>
        <v>287</v>
      </c>
      <c r="C294" s="10">
        <f t="shared" si="20"/>
        <v>-1073.979300367899</v>
      </c>
      <c r="D294" s="10">
        <f t="shared" si="21"/>
        <v>874.65016341601506</v>
      </c>
      <c r="E294" s="10">
        <f t="shared" si="22"/>
        <v>199.32913695188392</v>
      </c>
      <c r="F294" s="10"/>
      <c r="G294" s="10">
        <f>SUM($D$8:D294)</f>
        <v>215878.52374629228</v>
      </c>
      <c r="H294" s="10">
        <f t="shared" si="24"/>
        <v>183996.12641712363</v>
      </c>
    </row>
    <row r="295" spans="2:8" x14ac:dyDescent="0.25">
      <c r="B295" s="11">
        <f t="shared" si="23"/>
        <v>288</v>
      </c>
      <c r="C295" s="10">
        <f t="shared" si="20"/>
        <v>-1073.979300367899</v>
      </c>
      <c r="D295" s="10">
        <f t="shared" si="21"/>
        <v>875.59770109304907</v>
      </c>
      <c r="E295" s="10">
        <f t="shared" si="22"/>
        <v>198.38159927484989</v>
      </c>
      <c r="F295" s="10"/>
      <c r="G295" s="10">
        <f>SUM($D$8:D295)</f>
        <v>216754.12144738532</v>
      </c>
      <c r="H295" s="10">
        <f t="shared" si="24"/>
        <v>183121.4762537076</v>
      </c>
    </row>
    <row r="296" spans="2:8" x14ac:dyDescent="0.25">
      <c r="B296" s="11">
        <f t="shared" si="23"/>
        <v>289</v>
      </c>
      <c r="C296" s="10">
        <f t="shared" si="20"/>
        <v>-1073.979300367899</v>
      </c>
      <c r="D296" s="10">
        <f t="shared" si="21"/>
        <v>876.54626526923323</v>
      </c>
      <c r="E296" s="10">
        <f t="shared" si="22"/>
        <v>197.43303509866578</v>
      </c>
      <c r="F296" s="10"/>
      <c r="G296" s="10">
        <f>SUM($D$8:D296)</f>
        <v>217630.66771265454</v>
      </c>
      <c r="H296" s="10">
        <f t="shared" si="24"/>
        <v>182245.87855261457</v>
      </c>
    </row>
    <row r="297" spans="2:8" x14ac:dyDescent="0.25">
      <c r="B297" s="11">
        <f t="shared" si="23"/>
        <v>290</v>
      </c>
      <c r="C297" s="10">
        <f t="shared" si="20"/>
        <v>-1073.979300367899</v>
      </c>
      <c r="D297" s="10">
        <f t="shared" si="21"/>
        <v>877.4958570566082</v>
      </c>
      <c r="E297" s="10">
        <f t="shared" si="22"/>
        <v>196.48344331129078</v>
      </c>
      <c r="F297" s="10"/>
      <c r="G297" s="10">
        <f>SUM($D$8:D297)</f>
        <v>218508.16356971115</v>
      </c>
      <c r="H297" s="10">
        <f t="shared" si="24"/>
        <v>181369.33228734534</v>
      </c>
    </row>
    <row r="298" spans="2:8" x14ac:dyDescent="0.25">
      <c r="B298" s="11">
        <f t="shared" si="23"/>
        <v>291</v>
      </c>
      <c r="C298" s="10">
        <f t="shared" si="20"/>
        <v>-1073.979300367899</v>
      </c>
      <c r="D298" s="10">
        <f t="shared" si="21"/>
        <v>878.4464775684196</v>
      </c>
      <c r="E298" s="10">
        <f t="shared" si="22"/>
        <v>195.53282279947945</v>
      </c>
      <c r="F298" s="10"/>
      <c r="G298" s="10">
        <f>SUM($D$8:D298)</f>
        <v>219386.61004727957</v>
      </c>
      <c r="H298" s="10">
        <f t="shared" si="24"/>
        <v>180491.83643028873</v>
      </c>
    </row>
    <row r="299" spans="2:8" x14ac:dyDescent="0.25">
      <c r="B299" s="11">
        <f t="shared" si="23"/>
        <v>292</v>
      </c>
      <c r="C299" s="10">
        <f t="shared" si="20"/>
        <v>-1073.979300367899</v>
      </c>
      <c r="D299" s="10">
        <f t="shared" si="21"/>
        <v>879.39812791911868</v>
      </c>
      <c r="E299" s="10">
        <f t="shared" si="22"/>
        <v>194.58117244878034</v>
      </c>
      <c r="F299" s="10"/>
      <c r="G299" s="10">
        <f>SUM($D$8:D299)</f>
        <v>220266.00817519869</v>
      </c>
      <c r="H299" s="10">
        <f t="shared" si="24"/>
        <v>179613.38995272032</v>
      </c>
    </row>
    <row r="300" spans="2:8" x14ac:dyDescent="0.25">
      <c r="B300" s="11">
        <f t="shared" si="23"/>
        <v>293</v>
      </c>
      <c r="C300" s="10">
        <f t="shared" si="20"/>
        <v>-1073.979300367899</v>
      </c>
      <c r="D300" s="10">
        <f t="shared" si="21"/>
        <v>880.35080922436441</v>
      </c>
      <c r="E300" s="10">
        <f t="shared" si="22"/>
        <v>193.62849114353463</v>
      </c>
      <c r="F300" s="10"/>
      <c r="G300" s="10">
        <f>SUM($D$8:D300)</f>
        <v>221146.35898442304</v>
      </c>
      <c r="H300" s="10">
        <f t="shared" si="24"/>
        <v>178733.9918248012</v>
      </c>
    </row>
    <row r="301" spans="2:8" x14ac:dyDescent="0.25">
      <c r="B301" s="11">
        <f t="shared" si="23"/>
        <v>294</v>
      </c>
      <c r="C301" s="10">
        <f t="shared" si="20"/>
        <v>-1073.979300367899</v>
      </c>
      <c r="D301" s="10">
        <f t="shared" si="21"/>
        <v>881.30452260102402</v>
      </c>
      <c r="E301" s="10">
        <f t="shared" si="22"/>
        <v>192.67477776687491</v>
      </c>
      <c r="F301" s="10"/>
      <c r="G301" s="10">
        <f>SUM($D$8:D301)</f>
        <v>222027.66350702406</v>
      </c>
      <c r="H301" s="10">
        <f t="shared" si="24"/>
        <v>177853.64101557684</v>
      </c>
    </row>
    <row r="302" spans="2:8" x14ac:dyDescent="0.25">
      <c r="B302" s="11">
        <f t="shared" si="23"/>
        <v>295</v>
      </c>
      <c r="C302" s="10">
        <f t="shared" si="20"/>
        <v>-1073.979300367899</v>
      </c>
      <c r="D302" s="10">
        <f t="shared" si="21"/>
        <v>882.25926916717515</v>
      </c>
      <c r="E302" s="10">
        <f t="shared" si="22"/>
        <v>191.72003120072381</v>
      </c>
      <c r="F302" s="10"/>
      <c r="G302" s="10">
        <f>SUM($D$8:D302)</f>
        <v>222909.92277619123</v>
      </c>
      <c r="H302" s="10">
        <f t="shared" si="24"/>
        <v>176972.33649297582</v>
      </c>
    </row>
    <row r="303" spans="2:8" x14ac:dyDescent="0.25">
      <c r="B303" s="11">
        <f t="shared" si="23"/>
        <v>296</v>
      </c>
      <c r="C303" s="10">
        <f t="shared" si="20"/>
        <v>-1073.979300367899</v>
      </c>
      <c r="D303" s="10">
        <f t="shared" si="21"/>
        <v>883.21505004210633</v>
      </c>
      <c r="E303" s="10">
        <f t="shared" si="22"/>
        <v>190.76425032579269</v>
      </c>
      <c r="F303" s="10"/>
      <c r="G303" s="10">
        <f>SUM($D$8:D303)</f>
        <v>223793.13782623335</v>
      </c>
      <c r="H303" s="10">
        <f t="shared" si="24"/>
        <v>176090.07722380865</v>
      </c>
    </row>
    <row r="304" spans="2:8" x14ac:dyDescent="0.25">
      <c r="B304" s="11">
        <f t="shared" si="23"/>
        <v>297</v>
      </c>
      <c r="C304" s="10">
        <f t="shared" si="20"/>
        <v>-1073.979300367899</v>
      </c>
      <c r="D304" s="10">
        <f t="shared" si="21"/>
        <v>884.17186634631855</v>
      </c>
      <c r="E304" s="10">
        <f t="shared" si="22"/>
        <v>189.80743402158041</v>
      </c>
      <c r="F304" s="10"/>
      <c r="G304" s="10">
        <f>SUM($D$8:D304)</f>
        <v>224677.30969257967</v>
      </c>
      <c r="H304" s="10">
        <f t="shared" si="24"/>
        <v>175206.86217376654</v>
      </c>
    </row>
    <row r="305" spans="2:8" x14ac:dyDescent="0.25">
      <c r="B305" s="11">
        <f t="shared" si="23"/>
        <v>298</v>
      </c>
      <c r="C305" s="10">
        <f t="shared" si="20"/>
        <v>-1073.979300367899</v>
      </c>
      <c r="D305" s="10">
        <f t="shared" si="21"/>
        <v>885.12971920152711</v>
      </c>
      <c r="E305" s="10">
        <f t="shared" si="22"/>
        <v>188.84958116637188</v>
      </c>
      <c r="F305" s="10"/>
      <c r="G305" s="10">
        <f>SUM($D$8:D305)</f>
        <v>225562.4394117812</v>
      </c>
      <c r="H305" s="10">
        <f t="shared" si="24"/>
        <v>174322.69030742021</v>
      </c>
    </row>
    <row r="306" spans="2:8" x14ac:dyDescent="0.25">
      <c r="B306" s="11">
        <f t="shared" si="23"/>
        <v>299</v>
      </c>
      <c r="C306" s="10">
        <f t="shared" si="20"/>
        <v>-1073.979300367899</v>
      </c>
      <c r="D306" s="10">
        <f t="shared" si="21"/>
        <v>886.08860973066203</v>
      </c>
      <c r="E306" s="10">
        <f t="shared" si="22"/>
        <v>187.8906906372369</v>
      </c>
      <c r="F306" s="10"/>
      <c r="G306" s="10">
        <f>SUM($D$8:D306)</f>
        <v>226448.52802151185</v>
      </c>
      <c r="H306" s="10">
        <f t="shared" si="24"/>
        <v>173437.56058821868</v>
      </c>
    </row>
    <row r="307" spans="2:8" x14ac:dyDescent="0.25">
      <c r="B307" s="11">
        <f t="shared" si="23"/>
        <v>300</v>
      </c>
      <c r="C307" s="10">
        <f t="shared" si="20"/>
        <v>-1073.979300367899</v>
      </c>
      <c r="D307" s="10">
        <f t="shared" si="21"/>
        <v>887.04853905787036</v>
      </c>
      <c r="E307" s="10">
        <f t="shared" si="22"/>
        <v>186.93076131002869</v>
      </c>
      <c r="F307" s="10"/>
      <c r="G307" s="10">
        <f>SUM($D$8:D307)</f>
        <v>227335.57656056972</v>
      </c>
      <c r="H307" s="10">
        <f t="shared" si="24"/>
        <v>172551.47197848803</v>
      </c>
    </row>
    <row r="308" spans="2:8" x14ac:dyDescent="0.25">
      <c r="B308" s="11">
        <f t="shared" si="23"/>
        <v>301</v>
      </c>
      <c r="C308" s="10">
        <f t="shared" si="20"/>
        <v>-1073.979300367899</v>
      </c>
      <c r="D308" s="10">
        <f t="shared" si="21"/>
        <v>888.00950830851639</v>
      </c>
      <c r="E308" s="10">
        <f t="shared" si="22"/>
        <v>185.96979205938266</v>
      </c>
      <c r="F308" s="10"/>
      <c r="G308" s="10">
        <f>SUM($D$8:D308)</f>
        <v>228223.58606887824</v>
      </c>
      <c r="H308" s="10">
        <f t="shared" si="24"/>
        <v>171664.42343943016</v>
      </c>
    </row>
    <row r="309" spans="2:8" x14ac:dyDescent="0.25">
      <c r="B309" s="11">
        <f t="shared" si="23"/>
        <v>302</v>
      </c>
      <c r="C309" s="10">
        <f t="shared" si="20"/>
        <v>-1073.979300367899</v>
      </c>
      <c r="D309" s="10">
        <f t="shared" si="21"/>
        <v>888.97151860918393</v>
      </c>
      <c r="E309" s="10">
        <f t="shared" si="22"/>
        <v>185.00778175871511</v>
      </c>
      <c r="F309" s="10"/>
      <c r="G309" s="10">
        <f>SUM($D$8:D309)</f>
        <v>229112.55758748742</v>
      </c>
      <c r="H309" s="10">
        <f t="shared" si="24"/>
        <v>170776.41393112164</v>
      </c>
    </row>
    <row r="310" spans="2:8" x14ac:dyDescent="0.25">
      <c r="B310" s="11">
        <f t="shared" si="23"/>
        <v>303</v>
      </c>
      <c r="C310" s="10">
        <f t="shared" si="20"/>
        <v>-1073.979300367899</v>
      </c>
      <c r="D310" s="10">
        <f t="shared" si="21"/>
        <v>889.93457108767711</v>
      </c>
      <c r="E310" s="10">
        <f t="shared" si="22"/>
        <v>184.04472928022182</v>
      </c>
      <c r="F310" s="10"/>
      <c r="G310" s="10">
        <f>SUM($D$8:D310)</f>
        <v>230002.4921585751</v>
      </c>
      <c r="H310" s="10">
        <f t="shared" si="24"/>
        <v>169887.44241251246</v>
      </c>
    </row>
    <row r="311" spans="2:8" x14ac:dyDescent="0.25">
      <c r="B311" s="11">
        <f t="shared" si="23"/>
        <v>304</v>
      </c>
      <c r="C311" s="10">
        <f t="shared" si="20"/>
        <v>-1073.979300367899</v>
      </c>
      <c r="D311" s="10">
        <f t="shared" si="21"/>
        <v>890.89866687302219</v>
      </c>
      <c r="E311" s="10">
        <f t="shared" si="22"/>
        <v>183.08063349487685</v>
      </c>
      <c r="F311" s="10"/>
      <c r="G311" s="10">
        <f>SUM($D$8:D311)</f>
        <v>230893.39082544812</v>
      </c>
      <c r="H311" s="10">
        <f t="shared" si="24"/>
        <v>168997.50784142478</v>
      </c>
    </row>
    <row r="312" spans="2:8" x14ac:dyDescent="0.25">
      <c r="B312" s="11">
        <f t="shared" si="23"/>
        <v>305</v>
      </c>
      <c r="C312" s="10">
        <f t="shared" si="20"/>
        <v>-1073.979300367899</v>
      </c>
      <c r="D312" s="10">
        <f t="shared" si="21"/>
        <v>891.86380709546791</v>
      </c>
      <c r="E312" s="10">
        <f t="shared" si="22"/>
        <v>182.11549327243108</v>
      </c>
      <c r="F312" s="10"/>
      <c r="G312" s="10">
        <f>SUM($D$8:D312)</f>
        <v>231785.2546325436</v>
      </c>
      <c r="H312" s="10">
        <f t="shared" si="24"/>
        <v>168106.60917455176</v>
      </c>
    </row>
    <row r="313" spans="2:8" x14ac:dyDescent="0.25">
      <c r="B313" s="11">
        <f t="shared" si="23"/>
        <v>306</v>
      </c>
      <c r="C313" s="10">
        <f t="shared" si="20"/>
        <v>-1073.979300367899</v>
      </c>
      <c r="D313" s="10">
        <f t="shared" si="21"/>
        <v>892.82999288648807</v>
      </c>
      <c r="E313" s="10">
        <f t="shared" si="22"/>
        <v>181.14930748141097</v>
      </c>
      <c r="F313" s="10"/>
      <c r="G313" s="10">
        <f>SUM($D$8:D313)</f>
        <v>232678.08462543008</v>
      </c>
      <c r="H313" s="10">
        <f t="shared" si="24"/>
        <v>167214.74536745629</v>
      </c>
    </row>
    <row r="314" spans="2:8" x14ac:dyDescent="0.25">
      <c r="B314" s="11">
        <f t="shared" si="23"/>
        <v>307</v>
      </c>
      <c r="C314" s="10">
        <f t="shared" si="20"/>
        <v>-1073.979300367899</v>
      </c>
      <c r="D314" s="10">
        <f t="shared" si="21"/>
        <v>893.79722537878172</v>
      </c>
      <c r="E314" s="10">
        <f t="shared" si="22"/>
        <v>180.18207498911727</v>
      </c>
      <c r="F314" s="10"/>
      <c r="G314" s="10">
        <f>SUM($D$8:D314)</f>
        <v>233571.88185080886</v>
      </c>
      <c r="H314" s="10">
        <f t="shared" si="24"/>
        <v>166321.9153745698</v>
      </c>
    </row>
    <row r="315" spans="2:8" x14ac:dyDescent="0.25">
      <c r="B315" s="11">
        <f t="shared" si="23"/>
        <v>308</v>
      </c>
      <c r="C315" s="10">
        <f t="shared" si="20"/>
        <v>-1073.979300367899</v>
      </c>
      <c r="D315" s="10">
        <f t="shared" si="21"/>
        <v>894.76550570627535</v>
      </c>
      <c r="E315" s="10">
        <f t="shared" si="22"/>
        <v>179.21379466162361</v>
      </c>
      <c r="F315" s="10"/>
      <c r="G315" s="10">
        <f>SUM($D$8:D315)</f>
        <v>234466.64735651514</v>
      </c>
      <c r="H315" s="10">
        <f t="shared" si="24"/>
        <v>165428.11814919102</v>
      </c>
    </row>
    <row r="316" spans="2:8" x14ac:dyDescent="0.25">
      <c r="B316" s="11">
        <f t="shared" si="23"/>
        <v>309</v>
      </c>
      <c r="C316" s="10">
        <f t="shared" si="20"/>
        <v>-1073.979300367899</v>
      </c>
      <c r="D316" s="10">
        <f t="shared" si="21"/>
        <v>895.73483500412385</v>
      </c>
      <c r="E316" s="10">
        <f t="shared" si="22"/>
        <v>178.24446536377513</v>
      </c>
      <c r="F316" s="10"/>
      <c r="G316" s="10">
        <f>SUM($D$8:D316)</f>
        <v>235362.38219151925</v>
      </c>
      <c r="H316" s="10">
        <f t="shared" si="24"/>
        <v>164533.35264348474</v>
      </c>
    </row>
    <row r="317" spans="2:8" x14ac:dyDescent="0.25">
      <c r="B317" s="11">
        <f t="shared" si="23"/>
        <v>310</v>
      </c>
      <c r="C317" s="10">
        <f t="shared" si="20"/>
        <v>-1073.979300367899</v>
      </c>
      <c r="D317" s="10">
        <f t="shared" si="21"/>
        <v>896.70521440871164</v>
      </c>
      <c r="E317" s="10">
        <f t="shared" si="22"/>
        <v>177.27408595918735</v>
      </c>
      <c r="F317" s="10"/>
      <c r="G317" s="10">
        <f>SUM($D$8:D317)</f>
        <v>236259.08740592797</v>
      </c>
      <c r="H317" s="10">
        <f t="shared" si="24"/>
        <v>163637.61780848063</v>
      </c>
    </row>
    <row r="318" spans="2:8" x14ac:dyDescent="0.25">
      <c r="B318" s="11">
        <f t="shared" si="23"/>
        <v>311</v>
      </c>
      <c r="C318" s="10">
        <f t="shared" si="20"/>
        <v>-1073.979300367899</v>
      </c>
      <c r="D318" s="10">
        <f t="shared" si="21"/>
        <v>897.67664505765447</v>
      </c>
      <c r="E318" s="10">
        <f t="shared" si="22"/>
        <v>176.30265531024457</v>
      </c>
      <c r="F318" s="10"/>
      <c r="G318" s="10">
        <f>SUM($D$8:D318)</f>
        <v>237156.76405098563</v>
      </c>
      <c r="H318" s="10">
        <f t="shared" si="24"/>
        <v>162740.91259407191</v>
      </c>
    </row>
    <row r="319" spans="2:8" x14ac:dyDescent="0.25">
      <c r="B319" s="11">
        <f t="shared" si="23"/>
        <v>312</v>
      </c>
      <c r="C319" s="10">
        <f t="shared" si="20"/>
        <v>-1073.979300367899</v>
      </c>
      <c r="D319" s="10">
        <f t="shared" si="21"/>
        <v>898.64912808980023</v>
      </c>
      <c r="E319" s="10">
        <f t="shared" si="22"/>
        <v>175.33017227809876</v>
      </c>
      <c r="F319" s="10"/>
      <c r="G319" s="10">
        <f>SUM($D$8:D319)</f>
        <v>238055.41317907543</v>
      </c>
      <c r="H319" s="10">
        <f t="shared" si="24"/>
        <v>161843.23594901426</v>
      </c>
    </row>
    <row r="320" spans="2:8" x14ac:dyDescent="0.25">
      <c r="B320" s="11">
        <f t="shared" si="23"/>
        <v>313</v>
      </c>
      <c r="C320" s="10">
        <f t="shared" si="20"/>
        <v>-1073.979300367899</v>
      </c>
      <c r="D320" s="10">
        <f t="shared" si="21"/>
        <v>899.62266464523077</v>
      </c>
      <c r="E320" s="10">
        <f t="shared" si="22"/>
        <v>174.35663572266816</v>
      </c>
      <c r="F320" s="10"/>
      <c r="G320" s="10">
        <f>SUM($D$8:D320)</f>
        <v>238955.03584372066</v>
      </c>
      <c r="H320" s="10">
        <f t="shared" si="24"/>
        <v>160944.58682092445</v>
      </c>
    </row>
    <row r="321" spans="2:8" x14ac:dyDescent="0.25">
      <c r="B321" s="11">
        <f t="shared" si="23"/>
        <v>314</v>
      </c>
      <c r="C321" s="10">
        <f t="shared" si="20"/>
        <v>-1073.979300367899</v>
      </c>
      <c r="D321" s="10">
        <f t="shared" si="21"/>
        <v>900.59725586526315</v>
      </c>
      <c r="E321" s="10">
        <f t="shared" si="22"/>
        <v>173.38204450263581</v>
      </c>
      <c r="F321" s="10"/>
      <c r="G321" s="10">
        <f>SUM($D$8:D321)</f>
        <v>239855.63309958592</v>
      </c>
      <c r="H321" s="10">
        <f t="shared" si="24"/>
        <v>160044.96415627922</v>
      </c>
    </row>
    <row r="322" spans="2:8" x14ac:dyDescent="0.25">
      <c r="B322" s="11">
        <f t="shared" si="23"/>
        <v>315</v>
      </c>
      <c r="C322" s="10">
        <f t="shared" si="20"/>
        <v>-1073.979300367899</v>
      </c>
      <c r="D322" s="10">
        <f t="shared" si="21"/>
        <v>901.57290289245054</v>
      </c>
      <c r="E322" s="10">
        <f t="shared" si="22"/>
        <v>172.40639747544844</v>
      </c>
      <c r="F322" s="10"/>
      <c r="G322" s="10">
        <f>SUM($D$8:D322)</f>
        <v>240757.20600247837</v>
      </c>
      <c r="H322" s="10">
        <f t="shared" si="24"/>
        <v>159144.36690041397</v>
      </c>
    </row>
    <row r="323" spans="2:8" x14ac:dyDescent="0.25">
      <c r="B323" s="11">
        <f t="shared" si="23"/>
        <v>316</v>
      </c>
      <c r="C323" s="10">
        <f t="shared" si="20"/>
        <v>-1073.979300367899</v>
      </c>
      <c r="D323" s="10">
        <f t="shared" si="21"/>
        <v>902.54960687058406</v>
      </c>
      <c r="E323" s="10">
        <f t="shared" si="22"/>
        <v>171.42969349731496</v>
      </c>
      <c r="F323" s="10"/>
      <c r="G323" s="10">
        <f>SUM($D$8:D323)</f>
        <v>241659.75560934897</v>
      </c>
      <c r="H323" s="10">
        <f t="shared" si="24"/>
        <v>158242.79399752151</v>
      </c>
    </row>
    <row r="324" spans="2:8" x14ac:dyDescent="0.25">
      <c r="B324" s="11">
        <f t="shared" si="23"/>
        <v>317</v>
      </c>
      <c r="C324" s="10">
        <f t="shared" si="20"/>
        <v>-1073.979300367899</v>
      </c>
      <c r="D324" s="10">
        <f t="shared" si="21"/>
        <v>903.52736894469388</v>
      </c>
      <c r="E324" s="10">
        <f t="shared" si="22"/>
        <v>170.45193142320514</v>
      </c>
      <c r="F324" s="10"/>
      <c r="G324" s="10">
        <f>SUM($D$8:D324)</f>
        <v>242563.28297829366</v>
      </c>
      <c r="H324" s="10">
        <f t="shared" si="24"/>
        <v>157340.24439065091</v>
      </c>
    </row>
    <row r="325" spans="2:8" x14ac:dyDescent="0.25">
      <c r="B325" s="11">
        <f t="shared" si="23"/>
        <v>318</v>
      </c>
      <c r="C325" s="10">
        <f t="shared" si="20"/>
        <v>-1073.979300367899</v>
      </c>
      <c r="D325" s="10">
        <f t="shared" si="21"/>
        <v>904.50619026105062</v>
      </c>
      <c r="E325" s="10">
        <f t="shared" si="22"/>
        <v>169.4731101068484</v>
      </c>
      <c r="F325" s="10"/>
      <c r="G325" s="10">
        <f>SUM($D$8:D325)</f>
        <v>243467.78916855471</v>
      </c>
      <c r="H325" s="10">
        <f t="shared" si="24"/>
        <v>156436.71702170622</v>
      </c>
    </row>
    <row r="326" spans="2:8" x14ac:dyDescent="0.25">
      <c r="B326" s="11">
        <f t="shared" si="23"/>
        <v>319</v>
      </c>
      <c r="C326" s="10">
        <f t="shared" si="20"/>
        <v>-1073.979300367899</v>
      </c>
      <c r="D326" s="10">
        <f t="shared" si="21"/>
        <v>905.48607196716671</v>
      </c>
      <c r="E326" s="10">
        <f t="shared" si="22"/>
        <v>168.49322840073228</v>
      </c>
      <c r="F326" s="10"/>
      <c r="G326" s="10">
        <f>SUM($D$8:D326)</f>
        <v>244373.27524052188</v>
      </c>
      <c r="H326" s="10">
        <f t="shared" si="24"/>
        <v>155532.21083144518</v>
      </c>
    </row>
    <row r="327" spans="2:8" x14ac:dyDescent="0.25">
      <c r="B327" s="11">
        <f t="shared" si="23"/>
        <v>320</v>
      </c>
      <c r="C327" s="10">
        <f t="shared" si="20"/>
        <v>-1073.979300367899</v>
      </c>
      <c r="D327" s="10">
        <f t="shared" si="21"/>
        <v>906.46701521179784</v>
      </c>
      <c r="E327" s="10">
        <f t="shared" si="22"/>
        <v>167.51228515610117</v>
      </c>
      <c r="F327" s="10"/>
      <c r="G327" s="10">
        <f>SUM($D$8:D327)</f>
        <v>245279.74225573367</v>
      </c>
      <c r="H327" s="10">
        <f t="shared" si="24"/>
        <v>154626.72475947801</v>
      </c>
    </row>
    <row r="328" spans="2:8" x14ac:dyDescent="0.25">
      <c r="B328" s="11">
        <f t="shared" si="23"/>
        <v>321</v>
      </c>
      <c r="C328" s="10">
        <f t="shared" ref="C328:C391" si="25">IF(B328&lt;&gt;"",PMT($D$3,$D$4,$D$2)/12,"")</f>
        <v>-1073.979300367899</v>
      </c>
      <c r="D328" s="10">
        <f t="shared" ref="D328:D391" si="26">IF($D$5&lt;H328,-C328-E328,H328)</f>
        <v>907.44902114494391</v>
      </c>
      <c r="E328" s="10">
        <f t="shared" ref="E328:E391" si="27">($D$3/12)*H328</f>
        <v>166.53027922295504</v>
      </c>
      <c r="F328" s="10"/>
      <c r="G328" s="10">
        <f>SUM($D$8:D328)</f>
        <v>246187.19127687861</v>
      </c>
      <c r="H328" s="10">
        <f t="shared" si="24"/>
        <v>153720.25774426622</v>
      </c>
    </row>
    <row r="329" spans="2:8" x14ac:dyDescent="0.25">
      <c r="B329" s="11">
        <f t="shared" ref="B329:B392" si="28">IF(B328&gt;=($D$4*12),"",B328+1)</f>
        <v>322</v>
      </c>
      <c r="C329" s="10">
        <f t="shared" si="25"/>
        <v>-1073.979300367899</v>
      </c>
      <c r="D329" s="10">
        <f t="shared" si="26"/>
        <v>908.43209091785093</v>
      </c>
      <c r="E329" s="10">
        <f t="shared" si="27"/>
        <v>165.54720945004803</v>
      </c>
      <c r="F329" s="10"/>
      <c r="G329" s="10">
        <f>SUM($D$8:D329)</f>
        <v>247095.62336779648</v>
      </c>
      <c r="H329" s="10">
        <f t="shared" si="24"/>
        <v>152812.80872312127</v>
      </c>
    </row>
    <row r="330" spans="2:8" x14ac:dyDescent="0.25">
      <c r="B330" s="11">
        <f t="shared" si="28"/>
        <v>323</v>
      </c>
      <c r="C330" s="10">
        <f t="shared" si="25"/>
        <v>-1073.979300367899</v>
      </c>
      <c r="D330" s="10">
        <f t="shared" si="26"/>
        <v>909.41622568301193</v>
      </c>
      <c r="E330" s="10">
        <f t="shared" si="27"/>
        <v>164.56307468488703</v>
      </c>
      <c r="F330" s="10"/>
      <c r="G330" s="10">
        <f>SUM($D$8:D330)</f>
        <v>248005.03959347948</v>
      </c>
      <c r="H330" s="10">
        <f t="shared" ref="H330:H393" si="29">H329-D329-F329</f>
        <v>151904.37663220341</v>
      </c>
    </row>
    <row r="331" spans="2:8" x14ac:dyDescent="0.25">
      <c r="B331" s="11">
        <f t="shared" si="28"/>
        <v>324</v>
      </c>
      <c r="C331" s="10">
        <f t="shared" si="25"/>
        <v>-1073.979300367899</v>
      </c>
      <c r="D331" s="10">
        <f t="shared" si="26"/>
        <v>910.40142659416858</v>
      </c>
      <c r="E331" s="10">
        <f t="shared" si="27"/>
        <v>163.57787377373043</v>
      </c>
      <c r="F331" s="10"/>
      <c r="G331" s="10">
        <f>SUM($D$8:D331)</f>
        <v>248915.44102007366</v>
      </c>
      <c r="H331" s="10">
        <f t="shared" si="29"/>
        <v>150994.9604065204</v>
      </c>
    </row>
    <row r="332" spans="2:8" x14ac:dyDescent="0.25">
      <c r="B332" s="11">
        <f t="shared" si="28"/>
        <v>325</v>
      </c>
      <c r="C332" s="10">
        <f t="shared" si="25"/>
        <v>-1073.979300367899</v>
      </c>
      <c r="D332" s="10">
        <f t="shared" si="26"/>
        <v>911.38769480631231</v>
      </c>
      <c r="E332" s="10">
        <f t="shared" si="27"/>
        <v>162.59160556158673</v>
      </c>
      <c r="F332" s="10"/>
      <c r="G332" s="10">
        <f>SUM($D$8:D332)</f>
        <v>249826.82871487999</v>
      </c>
      <c r="H332" s="10">
        <f t="shared" si="29"/>
        <v>150084.55897992622</v>
      </c>
    </row>
    <row r="333" spans="2:8" x14ac:dyDescent="0.25">
      <c r="B333" s="11">
        <f t="shared" si="28"/>
        <v>326</v>
      </c>
      <c r="C333" s="10">
        <f t="shared" si="25"/>
        <v>-1073.979300367899</v>
      </c>
      <c r="D333" s="10">
        <f t="shared" si="26"/>
        <v>912.37503147568577</v>
      </c>
      <c r="E333" s="10">
        <f t="shared" si="27"/>
        <v>161.60426889221321</v>
      </c>
      <c r="F333" s="10"/>
      <c r="G333" s="10">
        <f>SUM($D$8:D333)</f>
        <v>250739.20374635566</v>
      </c>
      <c r="H333" s="10">
        <f t="shared" si="29"/>
        <v>149173.1712851199</v>
      </c>
    </row>
    <row r="334" spans="2:8" x14ac:dyDescent="0.25">
      <c r="B334" s="11">
        <f t="shared" si="28"/>
        <v>327</v>
      </c>
      <c r="C334" s="10">
        <f t="shared" si="25"/>
        <v>-1073.979300367899</v>
      </c>
      <c r="D334" s="10">
        <f t="shared" si="26"/>
        <v>913.36343775978446</v>
      </c>
      <c r="E334" s="10">
        <f t="shared" si="27"/>
        <v>160.61586260811455</v>
      </c>
      <c r="F334" s="10"/>
      <c r="G334" s="10">
        <f>SUM($D$8:D334)</f>
        <v>251652.56718411544</v>
      </c>
      <c r="H334" s="10">
        <f t="shared" si="29"/>
        <v>148260.79625364422</v>
      </c>
    </row>
    <row r="335" spans="2:8" x14ac:dyDescent="0.25">
      <c r="B335" s="11">
        <f t="shared" si="28"/>
        <v>328</v>
      </c>
      <c r="C335" s="10">
        <f t="shared" si="25"/>
        <v>-1073.979300367899</v>
      </c>
      <c r="D335" s="10">
        <f t="shared" si="26"/>
        <v>914.35291481735749</v>
      </c>
      <c r="E335" s="10">
        <f t="shared" si="27"/>
        <v>159.62638555054147</v>
      </c>
      <c r="F335" s="10"/>
      <c r="G335" s="10">
        <f>SUM($D$8:D335)</f>
        <v>252566.92009893281</v>
      </c>
      <c r="H335" s="10">
        <f t="shared" si="29"/>
        <v>147347.43281588444</v>
      </c>
    </row>
    <row r="336" spans="2:8" x14ac:dyDescent="0.25">
      <c r="B336" s="11">
        <f t="shared" si="28"/>
        <v>329</v>
      </c>
      <c r="C336" s="10">
        <f t="shared" si="25"/>
        <v>-1073.979300367899</v>
      </c>
      <c r="D336" s="10">
        <f t="shared" si="26"/>
        <v>915.34346380840964</v>
      </c>
      <c r="E336" s="10">
        <f t="shared" si="27"/>
        <v>158.63583655948932</v>
      </c>
      <c r="F336" s="10"/>
      <c r="G336" s="10">
        <f>SUM($D$8:D336)</f>
        <v>253482.26356274122</v>
      </c>
      <c r="H336" s="10">
        <f t="shared" si="29"/>
        <v>146433.07990106707</v>
      </c>
    </row>
    <row r="337" spans="2:8" x14ac:dyDescent="0.25">
      <c r="B337" s="11">
        <f t="shared" si="28"/>
        <v>330</v>
      </c>
      <c r="C337" s="10">
        <f t="shared" si="25"/>
        <v>-1073.979300367899</v>
      </c>
      <c r="D337" s="10">
        <f t="shared" si="26"/>
        <v>916.33508589420217</v>
      </c>
      <c r="E337" s="10">
        <f t="shared" si="27"/>
        <v>157.64421447369688</v>
      </c>
      <c r="F337" s="10"/>
      <c r="G337" s="10">
        <f>SUM($D$8:D337)</f>
        <v>254398.59864863544</v>
      </c>
      <c r="H337" s="10">
        <f t="shared" si="29"/>
        <v>145517.73643725866</v>
      </c>
    </row>
    <row r="338" spans="2:8" x14ac:dyDescent="0.25">
      <c r="B338" s="11">
        <f t="shared" si="28"/>
        <v>331</v>
      </c>
      <c r="C338" s="10">
        <f t="shared" si="25"/>
        <v>-1073.979300367899</v>
      </c>
      <c r="D338" s="10">
        <f t="shared" si="26"/>
        <v>917.32778223725416</v>
      </c>
      <c r="E338" s="10">
        <f t="shared" si="27"/>
        <v>156.6515181306448</v>
      </c>
      <c r="F338" s="10"/>
      <c r="G338" s="10">
        <f>SUM($D$8:D338)</f>
        <v>255315.9264308727</v>
      </c>
      <c r="H338" s="10">
        <f t="shared" si="29"/>
        <v>144601.40135136445</v>
      </c>
    </row>
    <row r="339" spans="2:8" x14ac:dyDescent="0.25">
      <c r="B339" s="11">
        <f t="shared" si="28"/>
        <v>332</v>
      </c>
      <c r="C339" s="10">
        <f t="shared" si="25"/>
        <v>-1073.979300367899</v>
      </c>
      <c r="D339" s="10">
        <f t="shared" si="26"/>
        <v>918.32155400134457</v>
      </c>
      <c r="E339" s="10">
        <f t="shared" si="27"/>
        <v>155.65774636655445</v>
      </c>
      <c r="F339" s="10"/>
      <c r="G339" s="10">
        <f>SUM($D$8:D339)</f>
        <v>256234.24798487403</v>
      </c>
      <c r="H339" s="10">
        <f t="shared" si="29"/>
        <v>143684.07356912718</v>
      </c>
    </row>
    <row r="340" spans="2:8" x14ac:dyDescent="0.25">
      <c r="B340" s="11">
        <f t="shared" si="28"/>
        <v>333</v>
      </c>
      <c r="C340" s="10">
        <f t="shared" si="25"/>
        <v>-1073.979300367899</v>
      </c>
      <c r="D340" s="10">
        <f t="shared" si="26"/>
        <v>919.31640235151269</v>
      </c>
      <c r="E340" s="10">
        <f t="shared" si="27"/>
        <v>154.66289801638632</v>
      </c>
      <c r="F340" s="10"/>
      <c r="G340" s="10">
        <f>SUM($D$8:D340)</f>
        <v>257153.56438722555</v>
      </c>
      <c r="H340" s="10">
        <f t="shared" si="29"/>
        <v>142765.75201512585</v>
      </c>
    </row>
    <row r="341" spans="2:8" x14ac:dyDescent="0.25">
      <c r="B341" s="11">
        <f t="shared" si="28"/>
        <v>334</v>
      </c>
      <c r="C341" s="10">
        <f t="shared" si="25"/>
        <v>-1073.979300367899</v>
      </c>
      <c r="D341" s="10">
        <f t="shared" si="26"/>
        <v>920.31232845406009</v>
      </c>
      <c r="E341" s="10">
        <f t="shared" si="27"/>
        <v>153.66697191383886</v>
      </c>
      <c r="F341" s="10"/>
      <c r="G341" s="10">
        <f>SUM($D$8:D341)</f>
        <v>258073.87671567959</v>
      </c>
      <c r="H341" s="10">
        <f t="shared" si="29"/>
        <v>141846.43561277434</v>
      </c>
    </row>
    <row r="342" spans="2:8" x14ac:dyDescent="0.25">
      <c r="B342" s="11">
        <f t="shared" si="28"/>
        <v>335</v>
      </c>
      <c r="C342" s="10">
        <f t="shared" si="25"/>
        <v>-1073.979300367899</v>
      </c>
      <c r="D342" s="10">
        <f t="shared" si="26"/>
        <v>921.30933347655196</v>
      </c>
      <c r="E342" s="10">
        <f t="shared" si="27"/>
        <v>152.66996689134697</v>
      </c>
      <c r="F342" s="10"/>
      <c r="G342" s="10">
        <f>SUM($D$8:D342)</f>
        <v>258995.18604915615</v>
      </c>
      <c r="H342" s="10">
        <f t="shared" si="29"/>
        <v>140926.12328432029</v>
      </c>
    </row>
    <row r="343" spans="2:8" x14ac:dyDescent="0.25">
      <c r="B343" s="11">
        <f t="shared" si="28"/>
        <v>336</v>
      </c>
      <c r="C343" s="10">
        <f t="shared" si="25"/>
        <v>-1073.979300367899</v>
      </c>
      <c r="D343" s="10">
        <f t="shared" si="26"/>
        <v>922.30741858781835</v>
      </c>
      <c r="E343" s="10">
        <f t="shared" si="27"/>
        <v>151.6718817800807</v>
      </c>
      <c r="F343" s="10"/>
      <c r="G343" s="10">
        <f>SUM($D$8:D343)</f>
        <v>259917.49346774397</v>
      </c>
      <c r="H343" s="10">
        <f t="shared" si="29"/>
        <v>140004.81395084373</v>
      </c>
    </row>
    <row r="344" spans="2:8" x14ac:dyDescent="0.25">
      <c r="B344" s="11">
        <f t="shared" si="28"/>
        <v>337</v>
      </c>
      <c r="C344" s="10">
        <f t="shared" si="25"/>
        <v>-1073.979300367899</v>
      </c>
      <c r="D344" s="10">
        <f t="shared" si="26"/>
        <v>923.30658495795512</v>
      </c>
      <c r="E344" s="10">
        <f t="shared" si="27"/>
        <v>150.67271540994389</v>
      </c>
      <c r="F344" s="10"/>
      <c r="G344" s="10">
        <f>SUM($D$8:D344)</f>
        <v>260840.80005270193</v>
      </c>
      <c r="H344" s="10">
        <f t="shared" si="29"/>
        <v>139082.50653225591</v>
      </c>
    </row>
    <row r="345" spans="2:8" x14ac:dyDescent="0.25">
      <c r="B345" s="11">
        <f t="shared" si="28"/>
        <v>338</v>
      </c>
      <c r="C345" s="10">
        <f t="shared" si="25"/>
        <v>-1073.979300367899</v>
      </c>
      <c r="D345" s="10">
        <f t="shared" si="26"/>
        <v>924.30683375832621</v>
      </c>
      <c r="E345" s="10">
        <f t="shared" si="27"/>
        <v>149.67246660957278</v>
      </c>
      <c r="F345" s="10"/>
      <c r="G345" s="10">
        <f>SUM($D$8:D345)</f>
        <v>261765.10688646027</v>
      </c>
      <c r="H345" s="10">
        <f t="shared" si="29"/>
        <v>138159.19994729795</v>
      </c>
    </row>
    <row r="346" spans="2:8" x14ac:dyDescent="0.25">
      <c r="B346" s="11">
        <f t="shared" si="28"/>
        <v>339</v>
      </c>
      <c r="C346" s="10">
        <f t="shared" si="25"/>
        <v>-1073.979300367899</v>
      </c>
      <c r="D346" s="10">
        <f t="shared" si="26"/>
        <v>925.30816616156437</v>
      </c>
      <c r="E346" s="10">
        <f t="shared" si="27"/>
        <v>148.67113420633459</v>
      </c>
      <c r="F346" s="10"/>
      <c r="G346" s="10">
        <f>SUM($D$8:D346)</f>
        <v>262690.41505262186</v>
      </c>
      <c r="H346" s="10">
        <f t="shared" si="29"/>
        <v>137234.89311353961</v>
      </c>
    </row>
    <row r="347" spans="2:8" x14ac:dyDescent="0.25">
      <c r="B347" s="11">
        <f t="shared" si="28"/>
        <v>340</v>
      </c>
      <c r="C347" s="10">
        <f t="shared" si="25"/>
        <v>-1073.979300367899</v>
      </c>
      <c r="D347" s="10">
        <f t="shared" si="26"/>
        <v>926.31058334157274</v>
      </c>
      <c r="E347" s="10">
        <f t="shared" si="27"/>
        <v>147.66871702632622</v>
      </c>
      <c r="F347" s="10"/>
      <c r="G347" s="10">
        <f>SUM($D$8:D347)</f>
        <v>263616.72563596343</v>
      </c>
      <c r="H347" s="10">
        <f t="shared" si="29"/>
        <v>136309.58494737805</v>
      </c>
    </row>
    <row r="348" spans="2:8" x14ac:dyDescent="0.25">
      <c r="B348" s="11">
        <f t="shared" si="28"/>
        <v>341</v>
      </c>
      <c r="C348" s="10">
        <f t="shared" si="25"/>
        <v>-1073.979300367899</v>
      </c>
      <c r="D348" s="10">
        <f t="shared" si="26"/>
        <v>927.31408647352612</v>
      </c>
      <c r="E348" s="10">
        <f t="shared" si="27"/>
        <v>146.66521389437284</v>
      </c>
      <c r="F348" s="10"/>
      <c r="G348" s="10">
        <f>SUM($D$8:D348)</f>
        <v>264544.03972243698</v>
      </c>
      <c r="H348" s="10">
        <f t="shared" si="29"/>
        <v>135383.27436403648</v>
      </c>
    </row>
    <row r="349" spans="2:8" x14ac:dyDescent="0.25">
      <c r="B349" s="11">
        <f t="shared" si="28"/>
        <v>342</v>
      </c>
      <c r="C349" s="10">
        <f t="shared" si="25"/>
        <v>-1073.979300367899</v>
      </c>
      <c r="D349" s="10">
        <f t="shared" si="26"/>
        <v>928.31867673387251</v>
      </c>
      <c r="E349" s="10">
        <f t="shared" si="27"/>
        <v>145.66062363402654</v>
      </c>
      <c r="F349" s="10"/>
      <c r="G349" s="10">
        <f>SUM($D$8:D349)</f>
        <v>265472.35839917086</v>
      </c>
      <c r="H349" s="10">
        <f t="shared" si="29"/>
        <v>134455.96027756296</v>
      </c>
    </row>
    <row r="350" spans="2:8" x14ac:dyDescent="0.25">
      <c r="B350" s="11">
        <f t="shared" si="28"/>
        <v>343</v>
      </c>
      <c r="C350" s="10">
        <f t="shared" si="25"/>
        <v>-1073.979300367899</v>
      </c>
      <c r="D350" s="10">
        <f t="shared" si="26"/>
        <v>929.32435530033422</v>
      </c>
      <c r="E350" s="10">
        <f t="shared" si="27"/>
        <v>144.65494506756482</v>
      </c>
      <c r="F350" s="10"/>
      <c r="G350" s="10">
        <f>SUM($D$8:D350)</f>
        <v>266401.6827544712</v>
      </c>
      <c r="H350" s="10">
        <f t="shared" si="29"/>
        <v>133527.64160082908</v>
      </c>
    </row>
    <row r="351" spans="2:8" x14ac:dyDescent="0.25">
      <c r="B351" s="11">
        <f t="shared" si="28"/>
        <v>344</v>
      </c>
      <c r="C351" s="10">
        <f t="shared" si="25"/>
        <v>-1073.979300367899</v>
      </c>
      <c r="D351" s="10">
        <f t="shared" si="26"/>
        <v>930.33112335190958</v>
      </c>
      <c r="E351" s="10">
        <f t="shared" si="27"/>
        <v>143.64817701598946</v>
      </c>
      <c r="F351" s="10"/>
      <c r="G351" s="10">
        <f>SUM($D$8:D351)</f>
        <v>267332.01387782313</v>
      </c>
      <c r="H351" s="10">
        <f t="shared" si="29"/>
        <v>132598.31724552874</v>
      </c>
    </row>
    <row r="352" spans="2:8" x14ac:dyDescent="0.25">
      <c r="B352" s="11">
        <f t="shared" si="28"/>
        <v>345</v>
      </c>
      <c r="C352" s="10">
        <f t="shared" si="25"/>
        <v>-1073.979300367899</v>
      </c>
      <c r="D352" s="10">
        <f t="shared" si="26"/>
        <v>931.33898206887409</v>
      </c>
      <c r="E352" s="10">
        <f t="shared" si="27"/>
        <v>142.6403182990249</v>
      </c>
      <c r="F352" s="10"/>
      <c r="G352" s="10">
        <f>SUM($D$8:D352)</f>
        <v>268263.35285989201</v>
      </c>
      <c r="H352" s="10">
        <f t="shared" si="29"/>
        <v>131667.98612217684</v>
      </c>
    </row>
    <row r="353" spans="2:8" x14ac:dyDescent="0.25">
      <c r="B353" s="11">
        <f t="shared" si="28"/>
        <v>346</v>
      </c>
      <c r="C353" s="10">
        <f t="shared" si="25"/>
        <v>-1073.979300367899</v>
      </c>
      <c r="D353" s="10">
        <f t="shared" si="26"/>
        <v>932.34793263278198</v>
      </c>
      <c r="E353" s="10">
        <f t="shared" si="27"/>
        <v>141.63136773511695</v>
      </c>
      <c r="F353" s="10"/>
      <c r="G353" s="10">
        <f>SUM($D$8:D353)</f>
        <v>269195.70079252479</v>
      </c>
      <c r="H353" s="10">
        <f t="shared" si="29"/>
        <v>130736.64714010796</v>
      </c>
    </row>
    <row r="354" spans="2:8" x14ac:dyDescent="0.25">
      <c r="B354" s="11">
        <f t="shared" si="28"/>
        <v>347</v>
      </c>
      <c r="C354" s="10">
        <f t="shared" si="25"/>
        <v>-1073.979300367899</v>
      </c>
      <c r="D354" s="10">
        <f t="shared" si="26"/>
        <v>933.3579762264676</v>
      </c>
      <c r="E354" s="10">
        <f t="shared" si="27"/>
        <v>140.62132414143144</v>
      </c>
      <c r="F354" s="10"/>
      <c r="G354" s="10">
        <f>SUM($D$8:D354)</f>
        <v>270129.05876875127</v>
      </c>
      <c r="H354" s="10">
        <f t="shared" si="29"/>
        <v>129804.29920747518</v>
      </c>
    </row>
    <row r="355" spans="2:8" x14ac:dyDescent="0.25">
      <c r="B355" s="11">
        <f t="shared" si="28"/>
        <v>348</v>
      </c>
      <c r="C355" s="10">
        <f t="shared" si="25"/>
        <v>-1073.979300367899</v>
      </c>
      <c r="D355" s="10">
        <f t="shared" si="26"/>
        <v>934.36911403404622</v>
      </c>
      <c r="E355" s="10">
        <f t="shared" si="27"/>
        <v>139.61018633385277</v>
      </c>
      <c r="F355" s="10"/>
      <c r="G355" s="10">
        <f>SUM($D$8:D355)</f>
        <v>271063.42788278533</v>
      </c>
      <c r="H355" s="10">
        <f t="shared" si="29"/>
        <v>128870.94123124871</v>
      </c>
    </row>
    <row r="356" spans="2:8" x14ac:dyDescent="0.25">
      <c r="B356" s="11">
        <f t="shared" si="28"/>
        <v>349</v>
      </c>
      <c r="C356" s="10">
        <f t="shared" si="25"/>
        <v>-1073.979300367899</v>
      </c>
      <c r="D356" s="10">
        <f t="shared" si="26"/>
        <v>935.38134724091651</v>
      </c>
      <c r="E356" s="10">
        <f t="shared" si="27"/>
        <v>138.59795312698253</v>
      </c>
      <c r="F356" s="10"/>
      <c r="G356" s="10">
        <f>SUM($D$8:D356)</f>
        <v>271998.80923002627</v>
      </c>
      <c r="H356" s="10">
        <f t="shared" si="29"/>
        <v>127936.57211721466</v>
      </c>
    </row>
    <row r="357" spans="2:8" x14ac:dyDescent="0.25">
      <c r="B357" s="11">
        <f t="shared" si="28"/>
        <v>350</v>
      </c>
      <c r="C357" s="10">
        <f t="shared" si="25"/>
        <v>-1073.979300367899</v>
      </c>
      <c r="D357" s="10">
        <f t="shared" si="26"/>
        <v>936.39467703376079</v>
      </c>
      <c r="E357" s="10">
        <f t="shared" si="27"/>
        <v>137.5846233341382</v>
      </c>
      <c r="F357" s="10"/>
      <c r="G357" s="10">
        <f>SUM($D$8:D357)</f>
        <v>272935.20390706003</v>
      </c>
      <c r="H357" s="10">
        <f t="shared" si="29"/>
        <v>127001.19076997373</v>
      </c>
    </row>
    <row r="358" spans="2:8" x14ac:dyDescent="0.25">
      <c r="B358" s="11">
        <f t="shared" si="28"/>
        <v>351</v>
      </c>
      <c r="C358" s="10">
        <f t="shared" si="25"/>
        <v>-1073.979300367899</v>
      </c>
      <c r="D358" s="10">
        <f t="shared" si="26"/>
        <v>937.40910460054738</v>
      </c>
      <c r="E358" s="10">
        <f t="shared" si="27"/>
        <v>136.57019576735163</v>
      </c>
      <c r="F358" s="10"/>
      <c r="G358" s="10">
        <f>SUM($D$8:D358)</f>
        <v>273872.61301166058</v>
      </c>
      <c r="H358" s="10">
        <f t="shared" si="29"/>
        <v>126064.79609293997</v>
      </c>
    </row>
    <row r="359" spans="2:8" x14ac:dyDescent="0.25">
      <c r="B359" s="11">
        <f t="shared" si="28"/>
        <v>352</v>
      </c>
      <c r="C359" s="10">
        <f t="shared" si="25"/>
        <v>-1073.979300367899</v>
      </c>
      <c r="D359" s="10">
        <f t="shared" si="26"/>
        <v>938.42463113053122</v>
      </c>
      <c r="E359" s="10">
        <f t="shared" si="27"/>
        <v>135.5546692373677</v>
      </c>
      <c r="F359" s="10"/>
      <c r="G359" s="10">
        <f>SUM($D$8:D359)</f>
        <v>274811.03764279111</v>
      </c>
      <c r="H359" s="10">
        <f t="shared" si="29"/>
        <v>125127.38698833942</v>
      </c>
    </row>
    <row r="360" spans="2:8" x14ac:dyDescent="0.25">
      <c r="B360" s="11">
        <f t="shared" si="28"/>
        <v>353</v>
      </c>
      <c r="C360" s="10">
        <f t="shared" si="25"/>
        <v>-1073.979300367899</v>
      </c>
      <c r="D360" s="10">
        <f t="shared" si="26"/>
        <v>939.44125781425601</v>
      </c>
      <c r="E360" s="10">
        <f t="shared" si="27"/>
        <v>134.53804255364295</v>
      </c>
      <c r="F360" s="10"/>
      <c r="G360" s="10">
        <f>SUM($D$8:D360)</f>
        <v>275750.47890060535</v>
      </c>
      <c r="H360" s="10">
        <f t="shared" si="29"/>
        <v>124188.96235720889</v>
      </c>
    </row>
    <row r="361" spans="2:8" x14ac:dyDescent="0.25">
      <c r="B361" s="11">
        <f t="shared" si="28"/>
        <v>354</v>
      </c>
      <c r="C361" s="10">
        <f t="shared" si="25"/>
        <v>-1073.979300367899</v>
      </c>
      <c r="D361" s="10">
        <f t="shared" si="26"/>
        <v>940.45898584355484</v>
      </c>
      <c r="E361" s="10">
        <f t="shared" si="27"/>
        <v>133.52031452434417</v>
      </c>
      <c r="F361" s="10"/>
      <c r="G361" s="10">
        <f>SUM($D$8:D361)</f>
        <v>276690.93788644893</v>
      </c>
      <c r="H361" s="10">
        <f t="shared" si="29"/>
        <v>123249.52109939464</v>
      </c>
    </row>
    <row r="362" spans="2:8" x14ac:dyDescent="0.25">
      <c r="B362" s="11">
        <f t="shared" si="28"/>
        <v>355</v>
      </c>
      <c r="C362" s="10">
        <f t="shared" si="25"/>
        <v>-1073.979300367899</v>
      </c>
      <c r="D362" s="10">
        <f t="shared" si="26"/>
        <v>941.477816411552</v>
      </c>
      <c r="E362" s="10">
        <f t="shared" si="27"/>
        <v>132.50148395634702</v>
      </c>
      <c r="F362" s="10"/>
      <c r="G362" s="10">
        <f>SUM($D$8:D362)</f>
        <v>277632.41570286045</v>
      </c>
      <c r="H362" s="10">
        <f t="shared" si="29"/>
        <v>122309.06211355109</v>
      </c>
    </row>
    <row r="363" spans="2:8" x14ac:dyDescent="0.25">
      <c r="B363" s="11">
        <f t="shared" si="28"/>
        <v>356</v>
      </c>
      <c r="C363" s="10">
        <f t="shared" si="25"/>
        <v>-1073.979300367899</v>
      </c>
      <c r="D363" s="10">
        <f t="shared" si="26"/>
        <v>942.49775071266447</v>
      </c>
      <c r="E363" s="10">
        <f t="shared" si="27"/>
        <v>131.48154965523449</v>
      </c>
      <c r="F363" s="10"/>
      <c r="G363" s="10">
        <f>SUM($D$8:D363)</f>
        <v>278574.91345357313</v>
      </c>
      <c r="H363" s="10">
        <f t="shared" si="29"/>
        <v>121367.58429713953</v>
      </c>
    </row>
    <row r="364" spans="2:8" x14ac:dyDescent="0.25">
      <c r="B364" s="11">
        <f t="shared" si="28"/>
        <v>357</v>
      </c>
      <c r="C364" s="10">
        <f t="shared" si="25"/>
        <v>-1073.979300367899</v>
      </c>
      <c r="D364" s="10">
        <f t="shared" si="26"/>
        <v>943.51878994260323</v>
      </c>
      <c r="E364" s="10">
        <f t="shared" si="27"/>
        <v>130.46051042529578</v>
      </c>
      <c r="F364" s="10"/>
      <c r="G364" s="10">
        <f>SUM($D$8:D364)</f>
        <v>279518.43224351574</v>
      </c>
      <c r="H364" s="10">
        <f t="shared" si="29"/>
        <v>120425.08654642687</v>
      </c>
    </row>
    <row r="365" spans="2:8" x14ac:dyDescent="0.25">
      <c r="B365" s="11">
        <f t="shared" si="28"/>
        <v>358</v>
      </c>
      <c r="C365" s="10">
        <f t="shared" si="25"/>
        <v>-1073.979300367899</v>
      </c>
      <c r="D365" s="10">
        <f t="shared" si="26"/>
        <v>944.54093529837439</v>
      </c>
      <c r="E365" s="10">
        <f t="shared" si="27"/>
        <v>129.43836506952462</v>
      </c>
      <c r="F365" s="10"/>
      <c r="G365" s="10">
        <f>SUM($D$8:D365)</f>
        <v>280462.97317881411</v>
      </c>
      <c r="H365" s="10">
        <f t="shared" si="29"/>
        <v>119481.56775648426</v>
      </c>
    </row>
    <row r="366" spans="2:8" x14ac:dyDescent="0.25">
      <c r="B366" s="11">
        <f t="shared" si="28"/>
        <v>359</v>
      </c>
      <c r="C366" s="10">
        <f t="shared" si="25"/>
        <v>-1073.979300367899</v>
      </c>
      <c r="D366" s="10">
        <f t="shared" si="26"/>
        <v>945.56418797828098</v>
      </c>
      <c r="E366" s="10">
        <f t="shared" si="27"/>
        <v>128.41511238961803</v>
      </c>
      <c r="F366" s="10"/>
      <c r="G366" s="10">
        <f>SUM($D$8:D366)</f>
        <v>281408.53736679239</v>
      </c>
      <c r="H366" s="10">
        <f t="shared" si="29"/>
        <v>118537.02682118589</v>
      </c>
    </row>
    <row r="367" spans="2:8" x14ac:dyDescent="0.25">
      <c r="B367" s="11">
        <f t="shared" si="28"/>
        <v>360</v>
      </c>
      <c r="C367" s="10">
        <f t="shared" si="25"/>
        <v>-1073.979300367899</v>
      </c>
      <c r="D367" s="10">
        <f t="shared" si="26"/>
        <v>946.58854918192412</v>
      </c>
      <c r="E367" s="10">
        <f t="shared" si="27"/>
        <v>127.39075118597491</v>
      </c>
      <c r="F367" s="10"/>
      <c r="G367" s="10">
        <f>SUM($D$8:D367)</f>
        <v>282355.12591597432</v>
      </c>
      <c r="H367" s="10">
        <f t="shared" si="29"/>
        <v>117591.46263320761</v>
      </c>
    </row>
    <row r="368" spans="2:8" x14ac:dyDescent="0.25">
      <c r="B368" s="11">
        <f t="shared" si="28"/>
        <v>361</v>
      </c>
      <c r="C368" s="10">
        <f t="shared" si="25"/>
        <v>-1073.979300367899</v>
      </c>
      <c r="D368" s="10">
        <f t="shared" si="26"/>
        <v>947.61402011020448</v>
      </c>
      <c r="E368" s="10">
        <f t="shared" si="27"/>
        <v>126.36528025769449</v>
      </c>
      <c r="F368" s="10"/>
      <c r="G368" s="10">
        <f>SUM($D$8:D368)</f>
        <v>283302.73993608454</v>
      </c>
      <c r="H368" s="10">
        <f t="shared" si="29"/>
        <v>116644.87408402569</v>
      </c>
    </row>
    <row r="369" spans="2:8" x14ac:dyDescent="0.25">
      <c r="B369" s="11">
        <f t="shared" si="28"/>
        <v>362</v>
      </c>
      <c r="C369" s="10">
        <f t="shared" si="25"/>
        <v>-1073.979300367899</v>
      </c>
      <c r="D369" s="10">
        <f t="shared" si="26"/>
        <v>948.64060196532387</v>
      </c>
      <c r="E369" s="10">
        <f t="shared" si="27"/>
        <v>125.3386984025751</v>
      </c>
      <c r="F369" s="10"/>
      <c r="G369" s="10">
        <f>SUM($D$8:D369)</f>
        <v>284251.38053804985</v>
      </c>
      <c r="H369" s="10">
        <f t="shared" si="29"/>
        <v>115697.26006391548</v>
      </c>
    </row>
    <row r="370" spans="2:8" x14ac:dyDescent="0.25">
      <c r="B370" s="11">
        <f t="shared" si="28"/>
        <v>363</v>
      </c>
      <c r="C370" s="10">
        <f t="shared" si="25"/>
        <v>-1073.979300367899</v>
      </c>
      <c r="D370" s="10">
        <f t="shared" si="26"/>
        <v>949.66829595078627</v>
      </c>
      <c r="E370" s="10">
        <f t="shared" si="27"/>
        <v>124.31100441711267</v>
      </c>
      <c r="F370" s="10"/>
      <c r="G370" s="10">
        <f>SUM($D$8:D370)</f>
        <v>285201.04883400066</v>
      </c>
      <c r="H370" s="10">
        <f t="shared" si="29"/>
        <v>114748.61946195016</v>
      </c>
    </row>
    <row r="371" spans="2:8" x14ac:dyDescent="0.25">
      <c r="B371" s="11">
        <f t="shared" si="28"/>
        <v>364</v>
      </c>
      <c r="C371" s="10">
        <f t="shared" si="25"/>
        <v>-1073.979300367899</v>
      </c>
      <c r="D371" s="10">
        <f t="shared" si="26"/>
        <v>950.69710327139967</v>
      </c>
      <c r="E371" s="10">
        <f t="shared" si="27"/>
        <v>123.28219709649932</v>
      </c>
      <c r="F371" s="10"/>
      <c r="G371" s="10">
        <f>SUM($D$8:D371)</f>
        <v>286151.74593727203</v>
      </c>
      <c r="H371" s="10">
        <f t="shared" si="29"/>
        <v>113798.95116599937</v>
      </c>
    </row>
    <row r="372" spans="2:8" x14ac:dyDescent="0.25">
      <c r="B372" s="11">
        <f t="shared" si="28"/>
        <v>365</v>
      </c>
      <c r="C372" s="10">
        <f t="shared" si="25"/>
        <v>-1073.979300367899</v>
      </c>
      <c r="D372" s="10">
        <f t="shared" si="26"/>
        <v>951.72702513327704</v>
      </c>
      <c r="E372" s="10">
        <f t="shared" si="27"/>
        <v>122.25227523462196</v>
      </c>
      <c r="F372" s="10"/>
      <c r="G372" s="10">
        <f>SUM($D$8:D372)</f>
        <v>287103.4729624053</v>
      </c>
      <c r="H372" s="10">
        <f t="shared" si="29"/>
        <v>112848.25406272797</v>
      </c>
    </row>
    <row r="373" spans="2:8" x14ac:dyDescent="0.25">
      <c r="B373" s="11">
        <f t="shared" si="28"/>
        <v>366</v>
      </c>
      <c r="C373" s="10">
        <f t="shared" si="25"/>
        <v>-1073.979300367899</v>
      </c>
      <c r="D373" s="10">
        <f t="shared" si="26"/>
        <v>952.75806274383808</v>
      </c>
      <c r="E373" s="10">
        <f t="shared" si="27"/>
        <v>121.2212376240609</v>
      </c>
      <c r="F373" s="10"/>
      <c r="G373" s="10">
        <f>SUM($D$8:D373)</f>
        <v>288056.23102514911</v>
      </c>
      <c r="H373" s="10">
        <f t="shared" si="29"/>
        <v>111896.52703759469</v>
      </c>
    </row>
    <row r="374" spans="2:8" x14ac:dyDescent="0.25">
      <c r="B374" s="11">
        <f t="shared" si="28"/>
        <v>367</v>
      </c>
      <c r="C374" s="10">
        <f t="shared" si="25"/>
        <v>-1073.979300367899</v>
      </c>
      <c r="D374" s="10">
        <f t="shared" si="26"/>
        <v>953.79021731181058</v>
      </c>
      <c r="E374" s="10">
        <f t="shared" si="27"/>
        <v>120.18908305608841</v>
      </c>
      <c r="F374" s="10"/>
      <c r="G374" s="10">
        <f>SUM($D$8:D374)</f>
        <v>289010.02124246093</v>
      </c>
      <c r="H374" s="10">
        <f t="shared" si="29"/>
        <v>110943.76897485084</v>
      </c>
    </row>
    <row r="375" spans="2:8" x14ac:dyDescent="0.25">
      <c r="B375" s="11">
        <f t="shared" si="28"/>
        <v>368</v>
      </c>
      <c r="C375" s="10">
        <f t="shared" si="25"/>
        <v>-1073.979300367899</v>
      </c>
      <c r="D375" s="10">
        <f t="shared" si="26"/>
        <v>954.82349004723164</v>
      </c>
      <c r="E375" s="10">
        <f t="shared" si="27"/>
        <v>119.15581032066729</v>
      </c>
      <c r="F375" s="10"/>
      <c r="G375" s="10">
        <f>SUM($D$8:D375)</f>
        <v>289964.84473250818</v>
      </c>
      <c r="H375" s="10">
        <f t="shared" si="29"/>
        <v>109989.97875753904</v>
      </c>
    </row>
    <row r="376" spans="2:8" x14ac:dyDescent="0.25">
      <c r="B376" s="11">
        <f t="shared" si="28"/>
        <v>369</v>
      </c>
      <c r="C376" s="10">
        <f t="shared" si="25"/>
        <v>-1073.979300367899</v>
      </c>
      <c r="D376" s="10">
        <f t="shared" si="26"/>
        <v>955.85788216144954</v>
      </c>
      <c r="E376" s="10">
        <f t="shared" si="27"/>
        <v>118.12141820644945</v>
      </c>
      <c r="F376" s="10"/>
      <c r="G376" s="10">
        <f>SUM($D$8:D376)</f>
        <v>290920.70261466963</v>
      </c>
      <c r="H376" s="10">
        <f t="shared" si="29"/>
        <v>109035.15526749181</v>
      </c>
    </row>
    <row r="377" spans="2:8" x14ac:dyDescent="0.25">
      <c r="B377" s="11">
        <f t="shared" si="28"/>
        <v>370</v>
      </c>
      <c r="C377" s="10">
        <f t="shared" si="25"/>
        <v>-1073.979300367899</v>
      </c>
      <c r="D377" s="10">
        <f t="shared" si="26"/>
        <v>956.89339486712447</v>
      </c>
      <c r="E377" s="10">
        <f t="shared" si="27"/>
        <v>117.08590550077454</v>
      </c>
      <c r="F377" s="10"/>
      <c r="G377" s="10">
        <f>SUM($D$8:D377)</f>
        <v>291877.59600953676</v>
      </c>
      <c r="H377" s="10">
        <f t="shared" si="29"/>
        <v>108079.29738533036</v>
      </c>
    </row>
    <row r="378" spans="2:8" x14ac:dyDescent="0.25">
      <c r="B378" s="11">
        <f t="shared" si="28"/>
        <v>371</v>
      </c>
      <c r="C378" s="10">
        <f t="shared" si="25"/>
        <v>-1073.979300367899</v>
      </c>
      <c r="D378" s="10">
        <f t="shared" si="26"/>
        <v>957.93002937823053</v>
      </c>
      <c r="E378" s="10">
        <f t="shared" si="27"/>
        <v>116.0492709896685</v>
      </c>
      <c r="F378" s="10"/>
      <c r="G378" s="10">
        <f>SUM($D$8:D378)</f>
        <v>292835.52603891498</v>
      </c>
      <c r="H378" s="10">
        <f t="shared" si="29"/>
        <v>107122.40399046324</v>
      </c>
    </row>
    <row r="379" spans="2:8" x14ac:dyDescent="0.25">
      <c r="B379" s="11">
        <f t="shared" si="28"/>
        <v>372</v>
      </c>
      <c r="C379" s="10">
        <f t="shared" si="25"/>
        <v>-1073.979300367899</v>
      </c>
      <c r="D379" s="10">
        <f t="shared" si="26"/>
        <v>958.96778691005693</v>
      </c>
      <c r="E379" s="10">
        <f t="shared" si="27"/>
        <v>115.01151345784209</v>
      </c>
      <c r="F379" s="10"/>
      <c r="G379" s="10">
        <f>SUM($D$8:D379)</f>
        <v>293794.49382582505</v>
      </c>
      <c r="H379" s="10">
        <f t="shared" si="29"/>
        <v>106164.47396108501</v>
      </c>
    </row>
    <row r="380" spans="2:8" x14ac:dyDescent="0.25">
      <c r="B380" s="11">
        <f t="shared" si="28"/>
        <v>373</v>
      </c>
      <c r="C380" s="10">
        <f t="shared" si="25"/>
        <v>-1073.979300367899</v>
      </c>
      <c r="D380" s="10">
        <f t="shared" si="26"/>
        <v>960.0066686792095</v>
      </c>
      <c r="E380" s="10">
        <f t="shared" si="27"/>
        <v>113.97263168868953</v>
      </c>
      <c r="F380" s="10"/>
      <c r="G380" s="10">
        <f>SUM($D$8:D380)</f>
        <v>294754.50049450423</v>
      </c>
      <c r="H380" s="10">
        <f t="shared" si="29"/>
        <v>105205.50617417495</v>
      </c>
    </row>
    <row r="381" spans="2:8" x14ac:dyDescent="0.25">
      <c r="B381" s="11">
        <f t="shared" si="28"/>
        <v>374</v>
      </c>
      <c r="C381" s="10">
        <f t="shared" si="25"/>
        <v>-1073.979300367899</v>
      </c>
      <c r="D381" s="10">
        <f t="shared" si="26"/>
        <v>961.04667590361191</v>
      </c>
      <c r="E381" s="10">
        <f t="shared" si="27"/>
        <v>112.93262446428704</v>
      </c>
      <c r="F381" s="10"/>
      <c r="G381" s="10">
        <f>SUM($D$8:D381)</f>
        <v>295715.54717040784</v>
      </c>
      <c r="H381" s="10">
        <f t="shared" si="29"/>
        <v>104245.49950549574</v>
      </c>
    </row>
    <row r="382" spans="2:8" x14ac:dyDescent="0.25">
      <c r="B382" s="11">
        <f t="shared" si="28"/>
        <v>375</v>
      </c>
      <c r="C382" s="10">
        <f t="shared" si="25"/>
        <v>-1073.979300367899</v>
      </c>
      <c r="D382" s="10">
        <f t="shared" si="26"/>
        <v>962.08780980250754</v>
      </c>
      <c r="E382" s="10">
        <f t="shared" si="27"/>
        <v>111.89149056539148</v>
      </c>
      <c r="F382" s="10"/>
      <c r="G382" s="10">
        <f>SUM($D$8:D382)</f>
        <v>296677.63498021034</v>
      </c>
      <c r="H382" s="10">
        <f t="shared" si="29"/>
        <v>103284.45282959213</v>
      </c>
    </row>
    <row r="383" spans="2:8" x14ac:dyDescent="0.25">
      <c r="B383" s="11">
        <f t="shared" si="28"/>
        <v>376</v>
      </c>
      <c r="C383" s="10">
        <f t="shared" si="25"/>
        <v>-1073.979300367899</v>
      </c>
      <c r="D383" s="10">
        <f t="shared" si="26"/>
        <v>963.1300715964602</v>
      </c>
      <c r="E383" s="10">
        <f t="shared" si="27"/>
        <v>110.84922877143875</v>
      </c>
      <c r="F383" s="10"/>
      <c r="G383" s="10">
        <f>SUM($D$8:D383)</f>
        <v>297640.76505180681</v>
      </c>
      <c r="H383" s="10">
        <f t="shared" si="29"/>
        <v>102322.36501978962</v>
      </c>
    </row>
    <row r="384" spans="2:8" x14ac:dyDescent="0.25">
      <c r="B384" s="11">
        <f t="shared" si="28"/>
        <v>377</v>
      </c>
      <c r="C384" s="10">
        <f t="shared" si="25"/>
        <v>-1073.979300367899</v>
      </c>
      <c r="D384" s="10">
        <f t="shared" si="26"/>
        <v>964.17346250735636</v>
      </c>
      <c r="E384" s="10">
        <f t="shared" si="27"/>
        <v>109.80583786054258</v>
      </c>
      <c r="F384" s="10"/>
      <c r="G384" s="10">
        <f>SUM($D$8:D384)</f>
        <v>298604.93851431418</v>
      </c>
      <c r="H384" s="10">
        <f t="shared" si="29"/>
        <v>101359.23494819316</v>
      </c>
    </row>
    <row r="385" spans="2:8" x14ac:dyDescent="0.25">
      <c r="B385" s="11">
        <f t="shared" si="28"/>
        <v>378</v>
      </c>
      <c r="C385" s="10">
        <f t="shared" si="25"/>
        <v>-1073.979300367899</v>
      </c>
      <c r="D385" s="10">
        <f t="shared" si="26"/>
        <v>965.21798375840604</v>
      </c>
      <c r="E385" s="10">
        <f t="shared" si="27"/>
        <v>108.76131660949295</v>
      </c>
      <c r="F385" s="10"/>
      <c r="G385" s="10">
        <f>SUM($D$8:D385)</f>
        <v>299570.15649807261</v>
      </c>
      <c r="H385" s="10">
        <f t="shared" si="29"/>
        <v>100395.0614856858</v>
      </c>
    </row>
    <row r="386" spans="2:8" x14ac:dyDescent="0.25">
      <c r="B386" s="11">
        <f t="shared" si="28"/>
        <v>379</v>
      </c>
      <c r="C386" s="10">
        <f t="shared" si="25"/>
        <v>-1073.979300367899</v>
      </c>
      <c r="D386" s="10">
        <f t="shared" si="26"/>
        <v>966.26363657414436</v>
      </c>
      <c r="E386" s="10">
        <f t="shared" si="27"/>
        <v>107.71566379375467</v>
      </c>
      <c r="F386" s="10"/>
      <c r="G386" s="10">
        <f>SUM($D$8:D386)</f>
        <v>300536.42013464676</v>
      </c>
      <c r="H386" s="10">
        <f t="shared" si="29"/>
        <v>99429.843501927389</v>
      </c>
    </row>
    <row r="387" spans="2:8" x14ac:dyDescent="0.25">
      <c r="B387" s="11">
        <f t="shared" si="28"/>
        <v>380</v>
      </c>
      <c r="C387" s="10">
        <f t="shared" si="25"/>
        <v>-1073.979300367899</v>
      </c>
      <c r="D387" s="10">
        <f t="shared" si="26"/>
        <v>967.31042218043297</v>
      </c>
      <c r="E387" s="10">
        <f t="shared" si="27"/>
        <v>106.66887818746601</v>
      </c>
      <c r="F387" s="10"/>
      <c r="G387" s="10">
        <f>SUM($D$8:D387)</f>
        <v>301503.73055682721</v>
      </c>
      <c r="H387" s="10">
        <f t="shared" si="29"/>
        <v>98463.57986535324</v>
      </c>
    </row>
    <row r="388" spans="2:8" x14ac:dyDescent="0.25">
      <c r="B388" s="11">
        <f t="shared" si="28"/>
        <v>381</v>
      </c>
      <c r="C388" s="10">
        <f t="shared" si="25"/>
        <v>-1073.979300367899</v>
      </c>
      <c r="D388" s="10">
        <f t="shared" si="26"/>
        <v>968.35834180446182</v>
      </c>
      <c r="E388" s="10">
        <f t="shared" si="27"/>
        <v>105.6209585634372</v>
      </c>
      <c r="F388" s="10"/>
      <c r="G388" s="10">
        <f>SUM($D$8:D388)</f>
        <v>302472.08889863169</v>
      </c>
      <c r="H388" s="10">
        <f t="shared" si="29"/>
        <v>97496.269443172801</v>
      </c>
    </row>
    <row r="389" spans="2:8" x14ac:dyDescent="0.25">
      <c r="B389" s="11">
        <f t="shared" si="28"/>
        <v>382</v>
      </c>
      <c r="C389" s="10">
        <f t="shared" si="25"/>
        <v>-1073.979300367899</v>
      </c>
      <c r="D389" s="10">
        <f t="shared" si="26"/>
        <v>969.40739667474998</v>
      </c>
      <c r="E389" s="10">
        <f t="shared" si="27"/>
        <v>104.57190369314904</v>
      </c>
      <c r="F389" s="10"/>
      <c r="G389" s="10">
        <f>SUM($D$8:D389)</f>
        <v>303441.49629530642</v>
      </c>
      <c r="H389" s="10">
        <f t="shared" si="29"/>
        <v>96527.911101368343</v>
      </c>
    </row>
    <row r="390" spans="2:8" x14ac:dyDescent="0.25">
      <c r="B390" s="11">
        <f t="shared" si="28"/>
        <v>383</v>
      </c>
      <c r="C390" s="10">
        <f t="shared" si="25"/>
        <v>-1073.979300367899</v>
      </c>
      <c r="D390" s="10">
        <f t="shared" si="26"/>
        <v>970.45758802114756</v>
      </c>
      <c r="E390" s="10">
        <f t="shared" si="27"/>
        <v>103.52171234675139</v>
      </c>
      <c r="F390" s="10"/>
      <c r="G390" s="10">
        <f>SUM($D$8:D390)</f>
        <v>304411.95388332754</v>
      </c>
      <c r="H390" s="10">
        <f t="shared" si="29"/>
        <v>95558.50370469359</v>
      </c>
    </row>
    <row r="391" spans="2:8" x14ac:dyDescent="0.25">
      <c r="B391" s="11">
        <f t="shared" si="28"/>
        <v>384</v>
      </c>
      <c r="C391" s="10">
        <f t="shared" si="25"/>
        <v>-1073.979300367899</v>
      </c>
      <c r="D391" s="10">
        <f t="shared" si="26"/>
        <v>971.5089170748372</v>
      </c>
      <c r="E391" s="10">
        <f t="shared" si="27"/>
        <v>102.4703832930618</v>
      </c>
      <c r="F391" s="10"/>
      <c r="G391" s="10">
        <f>SUM($D$8:D391)</f>
        <v>305383.46280040237</v>
      </c>
      <c r="H391" s="10">
        <f t="shared" si="29"/>
        <v>94588.046116672442</v>
      </c>
    </row>
    <row r="392" spans="2:8" x14ac:dyDescent="0.25">
      <c r="B392" s="11">
        <f t="shared" si="28"/>
        <v>385</v>
      </c>
      <c r="C392" s="10">
        <f t="shared" ref="C392:C455" si="30">IF(B392&lt;&gt;"",PMT($D$3,$D$4,$D$2)/12,"")</f>
        <v>-1073.979300367899</v>
      </c>
      <c r="D392" s="10">
        <f t="shared" ref="D392:D455" si="31">IF($D$5&lt;H392,-C392-E392,H392)</f>
        <v>972.56138506833497</v>
      </c>
      <c r="E392" s="10">
        <f t="shared" ref="E392:E455" si="32">($D$3/12)*H392</f>
        <v>101.41791529956406</v>
      </c>
      <c r="F392" s="10"/>
      <c r="G392" s="10">
        <f>SUM($D$8:D392)</f>
        <v>306356.02418547071</v>
      </c>
      <c r="H392" s="10">
        <f t="shared" si="29"/>
        <v>93616.537199597602</v>
      </c>
    </row>
    <row r="393" spans="2:8" x14ac:dyDescent="0.25">
      <c r="B393" s="11">
        <f t="shared" ref="B393:B456" si="33">IF(B392&gt;=($D$4*12),"",B392+1)</f>
        <v>386</v>
      </c>
      <c r="C393" s="10">
        <f t="shared" si="30"/>
        <v>-1073.979300367899</v>
      </c>
      <c r="D393" s="10">
        <f t="shared" si="31"/>
        <v>973.61499323549231</v>
      </c>
      <c r="E393" s="10">
        <f t="shared" si="32"/>
        <v>100.36430713240671</v>
      </c>
      <c r="F393" s="10"/>
      <c r="G393" s="10">
        <f>SUM($D$8:D393)</f>
        <v>307329.63917870622</v>
      </c>
      <c r="H393" s="10">
        <f t="shared" si="29"/>
        <v>92643.975814529273</v>
      </c>
    </row>
    <row r="394" spans="2:8" x14ac:dyDescent="0.25">
      <c r="B394" s="11">
        <f t="shared" si="33"/>
        <v>387</v>
      </c>
      <c r="C394" s="10">
        <f t="shared" si="30"/>
        <v>-1073.979300367899</v>
      </c>
      <c r="D394" s="10">
        <f t="shared" si="31"/>
        <v>974.66974281149737</v>
      </c>
      <c r="E394" s="10">
        <f t="shared" si="32"/>
        <v>99.3095575564016</v>
      </c>
      <c r="F394" s="10"/>
      <c r="G394" s="10">
        <f>SUM($D$8:D394)</f>
        <v>308304.30892151769</v>
      </c>
      <c r="H394" s="10">
        <f t="shared" ref="H394:H457" si="34">H393-D393-F393</f>
        <v>91670.360821293783</v>
      </c>
    </row>
    <row r="395" spans="2:8" x14ac:dyDescent="0.25">
      <c r="B395" s="11">
        <f t="shared" si="33"/>
        <v>388</v>
      </c>
      <c r="C395" s="10">
        <f t="shared" si="30"/>
        <v>-1073.979300367899</v>
      </c>
      <c r="D395" s="10">
        <f t="shared" si="31"/>
        <v>975.72563503287654</v>
      </c>
      <c r="E395" s="10">
        <f t="shared" si="32"/>
        <v>98.253665335022475</v>
      </c>
      <c r="F395" s="10"/>
      <c r="G395" s="10">
        <f>SUM($D$8:D395)</f>
        <v>309280.03455655056</v>
      </c>
      <c r="H395" s="10">
        <f t="shared" si="34"/>
        <v>90695.691078482283</v>
      </c>
    </row>
    <row r="396" spans="2:8" x14ac:dyDescent="0.25">
      <c r="B396" s="11">
        <f t="shared" si="33"/>
        <v>389</v>
      </c>
      <c r="C396" s="10">
        <f t="shared" si="30"/>
        <v>-1073.979300367899</v>
      </c>
      <c r="D396" s="10">
        <f t="shared" si="31"/>
        <v>976.78267113749553</v>
      </c>
      <c r="E396" s="10">
        <f t="shared" si="32"/>
        <v>97.196629230403516</v>
      </c>
      <c r="F396" s="10"/>
      <c r="G396" s="10">
        <f>SUM($D$8:D396)</f>
        <v>310256.81722768804</v>
      </c>
      <c r="H396" s="10">
        <f t="shared" si="34"/>
        <v>89719.9654434494</v>
      </c>
    </row>
    <row r="397" spans="2:8" x14ac:dyDescent="0.25">
      <c r="B397" s="11">
        <f t="shared" si="33"/>
        <v>390</v>
      </c>
      <c r="C397" s="10">
        <f t="shared" si="30"/>
        <v>-1073.979300367899</v>
      </c>
      <c r="D397" s="10">
        <f t="shared" si="31"/>
        <v>977.8408523645611</v>
      </c>
      <c r="E397" s="10">
        <f t="shared" si="32"/>
        <v>96.138448003337899</v>
      </c>
      <c r="F397" s="10"/>
      <c r="G397" s="10">
        <f>SUM($D$8:D397)</f>
        <v>311234.65808005258</v>
      </c>
      <c r="H397" s="10">
        <f t="shared" si="34"/>
        <v>88743.182772311906</v>
      </c>
    </row>
    <row r="398" spans="2:8" x14ac:dyDescent="0.25">
      <c r="B398" s="11">
        <f t="shared" si="33"/>
        <v>391</v>
      </c>
      <c r="C398" s="10">
        <f t="shared" si="30"/>
        <v>-1073.979300367899</v>
      </c>
      <c r="D398" s="10">
        <f t="shared" si="31"/>
        <v>978.90017995462267</v>
      </c>
      <c r="E398" s="10">
        <f t="shared" si="32"/>
        <v>95.079120413276286</v>
      </c>
      <c r="F398" s="10"/>
      <c r="G398" s="10">
        <f>SUM($D$8:D398)</f>
        <v>312213.55826000718</v>
      </c>
      <c r="H398" s="10">
        <f t="shared" si="34"/>
        <v>87765.341919947343</v>
      </c>
    </row>
    <row r="399" spans="2:8" x14ac:dyDescent="0.25">
      <c r="B399" s="11">
        <f t="shared" si="33"/>
        <v>392</v>
      </c>
      <c r="C399" s="10">
        <f t="shared" si="30"/>
        <v>-1073.979300367899</v>
      </c>
      <c r="D399" s="10">
        <f t="shared" si="31"/>
        <v>979.96065514957354</v>
      </c>
      <c r="E399" s="10">
        <f t="shared" si="32"/>
        <v>94.018645218325446</v>
      </c>
      <c r="F399" s="10"/>
      <c r="G399" s="10">
        <f>SUM($D$8:D399)</f>
        <v>313193.51891515678</v>
      </c>
      <c r="H399" s="10">
        <f t="shared" si="34"/>
        <v>86786.441739992719</v>
      </c>
    </row>
    <row r="400" spans="2:8" x14ac:dyDescent="0.25">
      <c r="B400" s="11">
        <f t="shared" si="33"/>
        <v>393</v>
      </c>
      <c r="C400" s="10">
        <f t="shared" si="30"/>
        <v>-1073.979300367899</v>
      </c>
      <c r="D400" s="10">
        <f t="shared" si="31"/>
        <v>981.02227919265226</v>
      </c>
      <c r="E400" s="10">
        <f t="shared" si="32"/>
        <v>92.957021175246737</v>
      </c>
      <c r="F400" s="10"/>
      <c r="G400" s="10">
        <f>SUM($D$8:D400)</f>
        <v>314174.54119434941</v>
      </c>
      <c r="H400" s="10">
        <f t="shared" si="34"/>
        <v>85806.481084843152</v>
      </c>
    </row>
    <row r="401" spans="2:8" x14ac:dyDescent="0.25">
      <c r="B401" s="11">
        <f t="shared" si="33"/>
        <v>394</v>
      </c>
      <c r="C401" s="10">
        <f t="shared" si="30"/>
        <v>-1073.979300367899</v>
      </c>
      <c r="D401" s="10">
        <f t="shared" si="31"/>
        <v>982.08505332844425</v>
      </c>
      <c r="E401" s="10">
        <f t="shared" si="32"/>
        <v>91.894247039454712</v>
      </c>
      <c r="F401" s="10"/>
      <c r="G401" s="10">
        <f>SUM($D$8:D401)</f>
        <v>315156.62624767784</v>
      </c>
      <c r="H401" s="10">
        <f t="shared" si="34"/>
        <v>84825.458805650502</v>
      </c>
    </row>
    <row r="402" spans="2:8" x14ac:dyDescent="0.25">
      <c r="B402" s="11">
        <f t="shared" si="33"/>
        <v>395</v>
      </c>
      <c r="C402" s="10">
        <f t="shared" si="30"/>
        <v>-1073.979300367899</v>
      </c>
      <c r="D402" s="10">
        <f t="shared" si="31"/>
        <v>983.14897880288345</v>
      </c>
      <c r="E402" s="10">
        <f t="shared" si="32"/>
        <v>90.830321565015566</v>
      </c>
      <c r="F402" s="10"/>
      <c r="G402" s="10">
        <f>SUM($D$8:D402)</f>
        <v>316139.77522648074</v>
      </c>
      <c r="H402" s="10">
        <f t="shared" si="34"/>
        <v>83843.373752322063</v>
      </c>
    </row>
    <row r="403" spans="2:8" x14ac:dyDescent="0.25">
      <c r="B403" s="11">
        <f t="shared" si="33"/>
        <v>396</v>
      </c>
      <c r="C403" s="10">
        <f t="shared" si="30"/>
        <v>-1073.979300367899</v>
      </c>
      <c r="D403" s="10">
        <f t="shared" si="31"/>
        <v>984.21405686325318</v>
      </c>
      <c r="E403" s="10">
        <f t="shared" si="32"/>
        <v>89.765243504645767</v>
      </c>
      <c r="F403" s="10"/>
      <c r="G403" s="10">
        <f>SUM($D$8:D403)</f>
        <v>317123.98928334401</v>
      </c>
      <c r="H403" s="10">
        <f t="shared" si="34"/>
        <v>82860.224773519178</v>
      </c>
    </row>
    <row r="404" spans="2:8" x14ac:dyDescent="0.25">
      <c r="B404" s="11">
        <f t="shared" si="33"/>
        <v>397</v>
      </c>
      <c r="C404" s="10">
        <f t="shared" si="30"/>
        <v>-1073.979300367899</v>
      </c>
      <c r="D404" s="10">
        <f t="shared" si="31"/>
        <v>985.28028875818836</v>
      </c>
      <c r="E404" s="10">
        <f t="shared" si="32"/>
        <v>88.699011609710567</v>
      </c>
      <c r="F404" s="10"/>
      <c r="G404" s="10">
        <f>SUM($D$8:D404)</f>
        <v>318109.26957210217</v>
      </c>
      <c r="H404" s="10">
        <f t="shared" si="34"/>
        <v>81876.010716655917</v>
      </c>
    </row>
    <row r="405" spans="2:8" x14ac:dyDescent="0.25">
      <c r="B405" s="11">
        <f t="shared" si="33"/>
        <v>398</v>
      </c>
      <c r="C405" s="10">
        <f t="shared" si="30"/>
        <v>-1073.979300367899</v>
      </c>
      <c r="D405" s="10">
        <f t="shared" si="31"/>
        <v>986.34767573767647</v>
      </c>
      <c r="E405" s="10">
        <f t="shared" si="32"/>
        <v>87.631624630222532</v>
      </c>
      <c r="F405" s="10"/>
      <c r="G405" s="10">
        <f>SUM($D$8:D405)</f>
        <v>319095.61724783987</v>
      </c>
      <c r="H405" s="10">
        <f t="shared" si="34"/>
        <v>80890.730427897724</v>
      </c>
    </row>
    <row r="406" spans="2:8" x14ac:dyDescent="0.25">
      <c r="B406" s="11">
        <f t="shared" si="33"/>
        <v>399</v>
      </c>
      <c r="C406" s="10">
        <f t="shared" si="30"/>
        <v>-1073.979300367899</v>
      </c>
      <c r="D406" s="10">
        <f t="shared" si="31"/>
        <v>987.41621905305897</v>
      </c>
      <c r="E406" s="10">
        <f t="shared" si="32"/>
        <v>86.563081314840048</v>
      </c>
      <c r="F406" s="10"/>
      <c r="G406" s="10">
        <f>SUM($D$8:D406)</f>
        <v>320083.0334668929</v>
      </c>
      <c r="H406" s="10">
        <f t="shared" si="34"/>
        <v>79904.382752160047</v>
      </c>
    </row>
    <row r="407" spans="2:8" x14ac:dyDescent="0.25">
      <c r="B407" s="11">
        <f t="shared" si="33"/>
        <v>400</v>
      </c>
      <c r="C407" s="10">
        <f t="shared" si="30"/>
        <v>-1073.979300367899</v>
      </c>
      <c r="D407" s="10">
        <f t="shared" si="31"/>
        <v>988.48591995703305</v>
      </c>
      <c r="E407" s="10">
        <f t="shared" si="32"/>
        <v>85.493380410865896</v>
      </c>
      <c r="F407" s="10"/>
      <c r="G407" s="10">
        <f>SUM($D$8:D407)</f>
        <v>321071.51938684995</v>
      </c>
      <c r="H407" s="10">
        <f t="shared" si="34"/>
        <v>78916.966533106985</v>
      </c>
    </row>
    <row r="408" spans="2:8" x14ac:dyDescent="0.25">
      <c r="B408" s="11">
        <f t="shared" si="33"/>
        <v>401</v>
      </c>
      <c r="C408" s="10">
        <f t="shared" si="30"/>
        <v>-1073.979300367899</v>
      </c>
      <c r="D408" s="10">
        <f t="shared" si="31"/>
        <v>989.55677970365321</v>
      </c>
      <c r="E408" s="10">
        <f t="shared" si="32"/>
        <v>84.422520664245781</v>
      </c>
      <c r="F408" s="10"/>
      <c r="G408" s="10">
        <f>SUM($D$8:D408)</f>
        <v>322061.0761665536</v>
      </c>
      <c r="H408" s="10">
        <f t="shared" si="34"/>
        <v>77928.48061314995</v>
      </c>
    </row>
    <row r="409" spans="2:8" x14ac:dyDescent="0.25">
      <c r="B409" s="11">
        <f t="shared" si="33"/>
        <v>402</v>
      </c>
      <c r="C409" s="10">
        <f t="shared" si="30"/>
        <v>-1073.979300367899</v>
      </c>
      <c r="D409" s="10">
        <f t="shared" si="31"/>
        <v>990.62879954833215</v>
      </c>
      <c r="E409" s="10">
        <f t="shared" si="32"/>
        <v>83.350500819566818</v>
      </c>
      <c r="F409" s="10"/>
      <c r="G409" s="10">
        <f>SUM($D$8:D409)</f>
        <v>323051.70496610191</v>
      </c>
      <c r="H409" s="10">
        <f t="shared" si="34"/>
        <v>76938.923833446301</v>
      </c>
    </row>
    <row r="410" spans="2:8" x14ac:dyDescent="0.25">
      <c r="B410" s="11">
        <f t="shared" si="33"/>
        <v>403</v>
      </c>
      <c r="C410" s="10">
        <f t="shared" si="30"/>
        <v>-1073.979300367899</v>
      </c>
      <c r="D410" s="10">
        <f t="shared" si="31"/>
        <v>991.70198074784287</v>
      </c>
      <c r="E410" s="10">
        <f t="shared" si="32"/>
        <v>82.277319620056133</v>
      </c>
      <c r="F410" s="10"/>
      <c r="G410" s="10">
        <f>SUM($D$8:D410)</f>
        <v>324043.40694684978</v>
      </c>
      <c r="H410" s="10">
        <f t="shared" si="34"/>
        <v>75948.295033897972</v>
      </c>
    </row>
    <row r="411" spans="2:8" x14ac:dyDescent="0.25">
      <c r="B411" s="11">
        <f t="shared" si="33"/>
        <v>404</v>
      </c>
      <c r="C411" s="10">
        <f t="shared" si="30"/>
        <v>-1073.979300367899</v>
      </c>
      <c r="D411" s="10">
        <f t="shared" si="31"/>
        <v>992.77632456031972</v>
      </c>
      <c r="E411" s="10">
        <f t="shared" si="32"/>
        <v>81.202975807579293</v>
      </c>
      <c r="F411" s="10"/>
      <c r="G411" s="10">
        <f>SUM($D$8:D411)</f>
        <v>325036.18327141012</v>
      </c>
      <c r="H411" s="10">
        <f t="shared" si="34"/>
        <v>74956.593053150122</v>
      </c>
    </row>
    <row r="412" spans="2:8" x14ac:dyDescent="0.25">
      <c r="B412" s="11">
        <f t="shared" si="33"/>
        <v>405</v>
      </c>
      <c r="C412" s="10">
        <f t="shared" si="30"/>
        <v>-1073.979300367899</v>
      </c>
      <c r="D412" s="10">
        <f t="shared" si="31"/>
        <v>993.85183224526008</v>
      </c>
      <c r="E412" s="10">
        <f t="shared" si="32"/>
        <v>80.127468122638959</v>
      </c>
      <c r="F412" s="10"/>
      <c r="G412" s="10">
        <f>SUM($D$8:D412)</f>
        <v>326030.03510365536</v>
      </c>
      <c r="H412" s="10">
        <f t="shared" si="34"/>
        <v>73963.816728589809</v>
      </c>
    </row>
    <row r="413" spans="2:8" x14ac:dyDescent="0.25">
      <c r="B413" s="11">
        <f t="shared" si="33"/>
        <v>406</v>
      </c>
      <c r="C413" s="10">
        <f t="shared" si="30"/>
        <v>-1073.979300367899</v>
      </c>
      <c r="D413" s="10">
        <f t="shared" si="31"/>
        <v>994.92850506352579</v>
      </c>
      <c r="E413" s="10">
        <f t="shared" si="32"/>
        <v>79.050795304373253</v>
      </c>
      <c r="F413" s="10"/>
      <c r="G413" s="10">
        <f>SUM($D$8:D413)</f>
        <v>327024.96360871888</v>
      </c>
      <c r="H413" s="10">
        <f t="shared" si="34"/>
        <v>72969.964896344551</v>
      </c>
    </row>
    <row r="414" spans="2:8" x14ac:dyDescent="0.25">
      <c r="B414" s="11">
        <f t="shared" si="33"/>
        <v>407</v>
      </c>
      <c r="C414" s="10">
        <f t="shared" si="30"/>
        <v>-1073.979300367899</v>
      </c>
      <c r="D414" s="10">
        <f t="shared" si="31"/>
        <v>996.00634427734451</v>
      </c>
      <c r="E414" s="10">
        <f t="shared" si="32"/>
        <v>77.972956090554447</v>
      </c>
      <c r="F414" s="10"/>
      <c r="G414" s="10">
        <f>SUM($D$8:D414)</f>
        <v>328020.96995299624</v>
      </c>
      <c r="H414" s="10">
        <f t="shared" si="34"/>
        <v>71975.036391281028</v>
      </c>
    </row>
    <row r="415" spans="2:8" x14ac:dyDescent="0.25">
      <c r="B415" s="11">
        <f t="shared" si="33"/>
        <v>408</v>
      </c>
      <c r="C415" s="10">
        <f t="shared" si="30"/>
        <v>-1073.979300367899</v>
      </c>
      <c r="D415" s="10">
        <f t="shared" si="31"/>
        <v>997.08535115031168</v>
      </c>
      <c r="E415" s="10">
        <f t="shared" si="32"/>
        <v>76.89394921758732</v>
      </c>
      <c r="F415" s="10"/>
      <c r="G415" s="10">
        <f>SUM($D$8:D415)</f>
        <v>329018.05530414655</v>
      </c>
      <c r="H415" s="10">
        <f t="shared" si="34"/>
        <v>70979.030047003689</v>
      </c>
    </row>
    <row r="416" spans="2:8" x14ac:dyDescent="0.25">
      <c r="B416" s="11">
        <f t="shared" si="33"/>
        <v>409</v>
      </c>
      <c r="C416" s="10">
        <f t="shared" si="30"/>
        <v>-1073.979300367899</v>
      </c>
      <c r="D416" s="10">
        <f t="shared" si="31"/>
        <v>998.16552694739119</v>
      </c>
      <c r="E416" s="10">
        <f t="shared" si="32"/>
        <v>75.813773420507829</v>
      </c>
      <c r="F416" s="10"/>
      <c r="G416" s="10">
        <f>SUM($D$8:D416)</f>
        <v>330016.22083109396</v>
      </c>
      <c r="H416" s="10">
        <f t="shared" si="34"/>
        <v>69981.944695853381</v>
      </c>
    </row>
    <row r="417" spans="2:8" x14ac:dyDescent="0.25">
      <c r="B417" s="11">
        <f t="shared" si="33"/>
        <v>410</v>
      </c>
      <c r="C417" s="10">
        <f t="shared" si="30"/>
        <v>-1073.979300367899</v>
      </c>
      <c r="D417" s="10">
        <f t="shared" si="31"/>
        <v>999.24687293491752</v>
      </c>
      <c r="E417" s="10">
        <f t="shared" si="32"/>
        <v>74.732427432981495</v>
      </c>
      <c r="F417" s="10"/>
      <c r="G417" s="10">
        <f>SUM($D$8:D417)</f>
        <v>331015.46770402888</v>
      </c>
      <c r="H417" s="10">
        <f t="shared" si="34"/>
        <v>68983.779168905996</v>
      </c>
    </row>
    <row r="418" spans="2:8" x14ac:dyDescent="0.25">
      <c r="B418" s="11">
        <f t="shared" si="33"/>
        <v>411</v>
      </c>
      <c r="C418" s="10">
        <f t="shared" si="30"/>
        <v>-1073.979300367899</v>
      </c>
      <c r="D418" s="10">
        <f t="shared" si="31"/>
        <v>1000.329390380597</v>
      </c>
      <c r="E418" s="10">
        <f t="shared" si="32"/>
        <v>73.649909987301996</v>
      </c>
      <c r="F418" s="10"/>
      <c r="G418" s="10">
        <f>SUM($D$8:D418)</f>
        <v>332015.79709440947</v>
      </c>
      <c r="H418" s="10">
        <f t="shared" si="34"/>
        <v>67984.532295971076</v>
      </c>
    </row>
    <row r="419" spans="2:8" x14ac:dyDescent="0.25">
      <c r="B419" s="11">
        <f t="shared" si="33"/>
        <v>412</v>
      </c>
      <c r="C419" s="10">
        <f t="shared" si="30"/>
        <v>-1073.979300367899</v>
      </c>
      <c r="D419" s="10">
        <f t="shared" si="31"/>
        <v>1001.4130805535093</v>
      </c>
      <c r="E419" s="10">
        <f t="shared" si="32"/>
        <v>72.566219814389669</v>
      </c>
      <c r="F419" s="10"/>
      <c r="G419" s="10">
        <f>SUM($D$8:D419)</f>
        <v>333017.21017496299</v>
      </c>
      <c r="H419" s="10">
        <f t="shared" si="34"/>
        <v>66984.202905590471</v>
      </c>
    </row>
    <row r="420" spans="2:8" x14ac:dyDescent="0.25">
      <c r="B420" s="11">
        <f t="shared" si="33"/>
        <v>413</v>
      </c>
      <c r="C420" s="10">
        <f t="shared" si="30"/>
        <v>-1073.979300367899</v>
      </c>
      <c r="D420" s="10">
        <f t="shared" si="31"/>
        <v>1002.4979447241089</v>
      </c>
      <c r="E420" s="10">
        <f t="shared" si="32"/>
        <v>71.481355643790039</v>
      </c>
      <c r="F420" s="10"/>
      <c r="G420" s="10">
        <f>SUM($D$8:D420)</f>
        <v>334019.7081196871</v>
      </c>
      <c r="H420" s="10">
        <f t="shared" si="34"/>
        <v>65982.789825036962</v>
      </c>
    </row>
    <row r="421" spans="2:8" x14ac:dyDescent="0.25">
      <c r="B421" s="11">
        <f t="shared" si="33"/>
        <v>414</v>
      </c>
      <c r="C421" s="10">
        <f t="shared" si="30"/>
        <v>-1073.979300367899</v>
      </c>
      <c r="D421" s="10">
        <f t="shared" si="31"/>
        <v>1003.5839841642268</v>
      </c>
      <c r="E421" s="10">
        <f t="shared" si="32"/>
        <v>70.395316203672252</v>
      </c>
      <c r="F421" s="10"/>
      <c r="G421" s="10">
        <f>SUM($D$8:D421)</f>
        <v>335023.29210385133</v>
      </c>
      <c r="H421" s="10">
        <f t="shared" si="34"/>
        <v>64980.291880312856</v>
      </c>
    </row>
    <row r="422" spans="2:8" x14ac:dyDescent="0.25">
      <c r="B422" s="11">
        <f t="shared" si="33"/>
        <v>415</v>
      </c>
      <c r="C422" s="10">
        <f t="shared" si="30"/>
        <v>-1073.979300367899</v>
      </c>
      <c r="D422" s="10">
        <f t="shared" si="31"/>
        <v>1004.6712001470713</v>
      </c>
      <c r="E422" s="10">
        <f t="shared" si="32"/>
        <v>69.308100220827669</v>
      </c>
      <c r="F422" s="10"/>
      <c r="G422" s="10">
        <f>SUM($D$8:D422)</f>
        <v>336027.9633039984</v>
      </c>
      <c r="H422" s="10">
        <f t="shared" si="34"/>
        <v>63976.707896148626</v>
      </c>
    </row>
    <row r="423" spans="2:8" x14ac:dyDescent="0.25">
      <c r="B423" s="11">
        <f t="shared" si="33"/>
        <v>416</v>
      </c>
      <c r="C423" s="10">
        <f t="shared" si="30"/>
        <v>-1073.979300367899</v>
      </c>
      <c r="D423" s="10">
        <f t="shared" si="31"/>
        <v>1005.7595939472307</v>
      </c>
      <c r="E423" s="10">
        <f t="shared" si="32"/>
        <v>68.219706420668345</v>
      </c>
      <c r="F423" s="10"/>
      <c r="G423" s="10">
        <f>SUM($D$8:D423)</f>
        <v>337033.72289794561</v>
      </c>
      <c r="H423" s="10">
        <f t="shared" si="34"/>
        <v>62972.036696001553</v>
      </c>
    </row>
    <row r="424" spans="2:8" x14ac:dyDescent="0.25">
      <c r="B424" s="11">
        <f t="shared" si="33"/>
        <v>417</v>
      </c>
      <c r="C424" s="10">
        <f t="shared" si="30"/>
        <v>-1073.979300367899</v>
      </c>
      <c r="D424" s="10">
        <f t="shared" si="31"/>
        <v>1006.8491668406734</v>
      </c>
      <c r="E424" s="10">
        <f t="shared" si="32"/>
        <v>67.13013352722551</v>
      </c>
      <c r="F424" s="10"/>
      <c r="G424" s="10">
        <f>SUM($D$8:D424)</f>
        <v>338040.57206478628</v>
      </c>
      <c r="H424" s="10">
        <f t="shared" si="34"/>
        <v>61966.277102054322</v>
      </c>
    </row>
    <row r="425" spans="2:8" x14ac:dyDescent="0.25">
      <c r="B425" s="11">
        <f t="shared" si="33"/>
        <v>418</v>
      </c>
      <c r="C425" s="10">
        <f t="shared" si="30"/>
        <v>-1073.979300367899</v>
      </c>
      <c r="D425" s="10">
        <f t="shared" si="31"/>
        <v>1007.9399201047509</v>
      </c>
      <c r="E425" s="10">
        <f t="shared" si="32"/>
        <v>66.039380263148118</v>
      </c>
      <c r="F425" s="10"/>
      <c r="G425" s="10">
        <f>SUM($D$8:D425)</f>
        <v>339048.51198489103</v>
      </c>
      <c r="H425" s="10">
        <f t="shared" si="34"/>
        <v>60959.427935213651</v>
      </c>
    </row>
    <row r="426" spans="2:8" x14ac:dyDescent="0.25">
      <c r="B426" s="11">
        <f t="shared" si="33"/>
        <v>419</v>
      </c>
      <c r="C426" s="10">
        <f t="shared" si="30"/>
        <v>-1073.979300367899</v>
      </c>
      <c r="D426" s="10">
        <f t="shared" si="31"/>
        <v>1009.0318550181977</v>
      </c>
      <c r="E426" s="10">
        <f t="shared" si="32"/>
        <v>64.947445349701312</v>
      </c>
      <c r="F426" s="10"/>
      <c r="G426" s="10">
        <f>SUM($D$8:D426)</f>
        <v>340057.54383990919</v>
      </c>
      <c r="H426" s="10">
        <f t="shared" si="34"/>
        <v>59951.488015108902</v>
      </c>
    </row>
    <row r="427" spans="2:8" x14ac:dyDescent="0.25">
      <c r="B427" s="11">
        <f t="shared" si="33"/>
        <v>420</v>
      </c>
      <c r="C427" s="10">
        <f t="shared" si="30"/>
        <v>-1073.979300367899</v>
      </c>
      <c r="D427" s="10">
        <f t="shared" si="31"/>
        <v>1010.1249728611341</v>
      </c>
      <c r="E427" s="10">
        <f t="shared" si="32"/>
        <v>63.854327506764925</v>
      </c>
      <c r="F427" s="10"/>
      <c r="G427" s="10">
        <f>SUM($D$8:D427)</f>
        <v>341067.66881277034</v>
      </c>
      <c r="H427" s="10">
        <f t="shared" si="34"/>
        <v>58942.456160090704</v>
      </c>
    </row>
    <row r="428" spans="2:8" x14ac:dyDescent="0.25">
      <c r="B428" s="11">
        <f t="shared" si="33"/>
        <v>421</v>
      </c>
      <c r="C428" s="10">
        <f t="shared" si="30"/>
        <v>-1073.979300367899</v>
      </c>
      <c r="D428" s="10">
        <f t="shared" si="31"/>
        <v>1011.219274915067</v>
      </c>
      <c r="E428" s="10">
        <f t="shared" si="32"/>
        <v>62.760025452832025</v>
      </c>
      <c r="F428" s="10"/>
      <c r="G428" s="10">
        <f>SUM($D$8:D428)</f>
        <v>342078.88808768539</v>
      </c>
      <c r="H428" s="10">
        <f t="shared" si="34"/>
        <v>57932.331187229567</v>
      </c>
    </row>
    <row r="429" spans="2:8" x14ac:dyDescent="0.25">
      <c r="B429" s="11">
        <f t="shared" si="33"/>
        <v>422</v>
      </c>
      <c r="C429" s="10">
        <f t="shared" si="30"/>
        <v>-1073.979300367899</v>
      </c>
      <c r="D429" s="10">
        <f t="shared" si="31"/>
        <v>1012.3147624628916</v>
      </c>
      <c r="E429" s="10">
        <f t="shared" si="32"/>
        <v>61.664537905007379</v>
      </c>
      <c r="F429" s="10"/>
      <c r="G429" s="10">
        <f>SUM($D$8:D429)</f>
        <v>343091.20285014831</v>
      </c>
      <c r="H429" s="10">
        <f t="shared" si="34"/>
        <v>56921.111912314504</v>
      </c>
    </row>
    <row r="430" spans="2:8" x14ac:dyDescent="0.25">
      <c r="B430" s="11">
        <f t="shared" si="33"/>
        <v>423</v>
      </c>
      <c r="C430" s="10">
        <f t="shared" si="30"/>
        <v>-1073.979300367899</v>
      </c>
      <c r="D430" s="10">
        <f t="shared" si="31"/>
        <v>1013.4114367888931</v>
      </c>
      <c r="E430" s="10">
        <f t="shared" si="32"/>
        <v>60.567863579005909</v>
      </c>
      <c r="F430" s="10"/>
      <c r="G430" s="10">
        <f>SUM($D$8:D430)</f>
        <v>344104.61428693723</v>
      </c>
      <c r="H430" s="10">
        <f t="shared" si="34"/>
        <v>55908.797149851613</v>
      </c>
    </row>
    <row r="431" spans="2:8" x14ac:dyDescent="0.25">
      <c r="B431" s="11">
        <f t="shared" si="33"/>
        <v>424</v>
      </c>
      <c r="C431" s="10">
        <f t="shared" si="30"/>
        <v>-1073.979300367899</v>
      </c>
      <c r="D431" s="10">
        <f t="shared" si="31"/>
        <v>1014.5092991787477</v>
      </c>
      <c r="E431" s="10">
        <f t="shared" si="32"/>
        <v>59.470001189151283</v>
      </c>
      <c r="F431" s="10"/>
      <c r="G431" s="10">
        <f>SUM($D$8:D431)</f>
        <v>345119.12358611595</v>
      </c>
      <c r="H431" s="10">
        <f t="shared" si="34"/>
        <v>54895.385713062722</v>
      </c>
    </row>
    <row r="432" spans="2:8" x14ac:dyDescent="0.25">
      <c r="B432" s="11">
        <f t="shared" si="33"/>
        <v>425</v>
      </c>
      <c r="C432" s="10">
        <f t="shared" si="30"/>
        <v>-1073.979300367899</v>
      </c>
      <c r="D432" s="10">
        <f t="shared" si="31"/>
        <v>1015.6083509195247</v>
      </c>
      <c r="E432" s="10">
        <f t="shared" si="32"/>
        <v>58.370949448374304</v>
      </c>
      <c r="F432" s="10"/>
      <c r="G432" s="10">
        <f>SUM($D$8:D432)</f>
        <v>346134.73193703545</v>
      </c>
      <c r="H432" s="10">
        <f t="shared" si="34"/>
        <v>53880.876413883976</v>
      </c>
    </row>
    <row r="433" spans="2:8" x14ac:dyDescent="0.25">
      <c r="B433" s="11">
        <f t="shared" si="33"/>
        <v>426</v>
      </c>
      <c r="C433" s="10">
        <f t="shared" si="30"/>
        <v>-1073.979300367899</v>
      </c>
      <c r="D433" s="10">
        <f t="shared" si="31"/>
        <v>1016.7085932996875</v>
      </c>
      <c r="E433" s="10">
        <f t="shared" si="32"/>
        <v>57.270707068211486</v>
      </c>
      <c r="F433" s="10"/>
      <c r="G433" s="10">
        <f>SUM($D$8:D433)</f>
        <v>347151.44053033512</v>
      </c>
      <c r="H433" s="10">
        <f t="shared" si="34"/>
        <v>52865.268062964453</v>
      </c>
    </row>
    <row r="434" spans="2:8" x14ac:dyDescent="0.25">
      <c r="B434" s="11">
        <f t="shared" si="33"/>
        <v>427</v>
      </c>
      <c r="C434" s="10">
        <f t="shared" si="30"/>
        <v>-1073.979300367899</v>
      </c>
      <c r="D434" s="10">
        <f t="shared" si="31"/>
        <v>1017.8100276090955</v>
      </c>
      <c r="E434" s="10">
        <f t="shared" si="32"/>
        <v>56.169272758803494</v>
      </c>
      <c r="F434" s="10"/>
      <c r="G434" s="10">
        <f>SUM($D$8:D434)</f>
        <v>348169.25055794424</v>
      </c>
      <c r="H434" s="10">
        <f t="shared" si="34"/>
        <v>51848.559469664768</v>
      </c>
    </row>
    <row r="435" spans="2:8" x14ac:dyDescent="0.25">
      <c r="B435" s="11">
        <f t="shared" si="33"/>
        <v>428</v>
      </c>
      <c r="C435" s="10">
        <f t="shared" si="30"/>
        <v>-1073.979300367899</v>
      </c>
      <c r="D435" s="10">
        <f t="shared" si="31"/>
        <v>1018.9126551390053</v>
      </c>
      <c r="E435" s="10">
        <f t="shared" si="32"/>
        <v>55.066645228893641</v>
      </c>
      <c r="F435" s="10"/>
      <c r="G435" s="10">
        <f>SUM($D$8:D435)</f>
        <v>349188.16321308323</v>
      </c>
      <c r="H435" s="10">
        <f t="shared" si="34"/>
        <v>50830.749442055669</v>
      </c>
    </row>
    <row r="436" spans="2:8" x14ac:dyDescent="0.25">
      <c r="B436" s="11">
        <f t="shared" si="33"/>
        <v>429</v>
      </c>
      <c r="C436" s="10">
        <f t="shared" si="30"/>
        <v>-1073.979300367899</v>
      </c>
      <c r="D436" s="10">
        <f t="shared" si="31"/>
        <v>1020.0164771820725</v>
      </c>
      <c r="E436" s="10">
        <f t="shared" si="32"/>
        <v>53.96282318582638</v>
      </c>
      <c r="F436" s="10"/>
      <c r="G436" s="10">
        <f>SUM($D$8:D436)</f>
        <v>350208.17969026533</v>
      </c>
      <c r="H436" s="10">
        <f t="shared" si="34"/>
        <v>49811.836786916661</v>
      </c>
    </row>
    <row r="437" spans="2:8" x14ac:dyDescent="0.25">
      <c r="B437" s="11">
        <f t="shared" si="33"/>
        <v>430</v>
      </c>
      <c r="C437" s="10">
        <f t="shared" si="30"/>
        <v>-1073.979300367899</v>
      </c>
      <c r="D437" s="10">
        <f t="shared" si="31"/>
        <v>1021.1214950323532</v>
      </c>
      <c r="E437" s="10">
        <f t="shared" si="32"/>
        <v>52.857805335545805</v>
      </c>
      <c r="F437" s="10"/>
      <c r="G437" s="10">
        <f>SUM($D$8:D437)</f>
        <v>351229.30118529766</v>
      </c>
      <c r="H437" s="10">
        <f t="shared" si="34"/>
        <v>48791.82030973459</v>
      </c>
    </row>
    <row r="438" spans="2:8" x14ac:dyDescent="0.25">
      <c r="B438" s="11">
        <f t="shared" si="33"/>
        <v>431</v>
      </c>
      <c r="C438" s="10">
        <f t="shared" si="30"/>
        <v>-1073.979300367899</v>
      </c>
      <c r="D438" s="10">
        <f t="shared" si="31"/>
        <v>1022.227709985305</v>
      </c>
      <c r="E438" s="10">
        <f t="shared" si="32"/>
        <v>51.751590382594088</v>
      </c>
      <c r="F438" s="10"/>
      <c r="G438" s="10">
        <f>SUM($D$8:D438)</f>
        <v>352251.52889528294</v>
      </c>
      <c r="H438" s="10">
        <f t="shared" si="34"/>
        <v>47770.698814702235</v>
      </c>
    </row>
    <row r="439" spans="2:8" x14ac:dyDescent="0.25">
      <c r="B439" s="11">
        <f t="shared" si="33"/>
        <v>432</v>
      </c>
      <c r="C439" s="10">
        <f t="shared" si="30"/>
        <v>-1073.979300367899</v>
      </c>
      <c r="D439" s="10">
        <f t="shared" si="31"/>
        <v>1023.335123337789</v>
      </c>
      <c r="E439" s="10">
        <f t="shared" si="32"/>
        <v>50.644177030110008</v>
      </c>
      <c r="F439" s="10"/>
      <c r="G439" s="10">
        <f>SUM($D$8:D439)</f>
        <v>353274.86401862075</v>
      </c>
      <c r="H439" s="10">
        <f t="shared" si="34"/>
        <v>46748.471104716933</v>
      </c>
    </row>
    <row r="440" spans="2:8" x14ac:dyDescent="0.25">
      <c r="B440" s="11">
        <f t="shared" si="33"/>
        <v>433</v>
      </c>
      <c r="C440" s="10">
        <f t="shared" si="30"/>
        <v>-1073.979300367899</v>
      </c>
      <c r="D440" s="10">
        <f t="shared" si="31"/>
        <v>1024.4437363880716</v>
      </c>
      <c r="E440" s="10">
        <f t="shared" si="32"/>
        <v>49.535563979827401</v>
      </c>
      <c r="F440" s="10"/>
      <c r="G440" s="10">
        <f>SUM($D$8:D440)</f>
        <v>354299.30775500881</v>
      </c>
      <c r="H440" s="10">
        <f t="shared" si="34"/>
        <v>45725.135981379142</v>
      </c>
    </row>
    <row r="441" spans="2:8" x14ac:dyDescent="0.25">
      <c r="B441" s="11">
        <f t="shared" si="33"/>
        <v>434</v>
      </c>
      <c r="C441" s="10">
        <f t="shared" si="30"/>
        <v>-1073.979300367899</v>
      </c>
      <c r="D441" s="10">
        <f t="shared" si="31"/>
        <v>1025.5535504358254</v>
      </c>
      <c r="E441" s="10">
        <f t="shared" si="32"/>
        <v>48.425749932073657</v>
      </c>
      <c r="F441" s="10"/>
      <c r="G441" s="10">
        <f>SUM($D$8:D441)</f>
        <v>355324.86130544462</v>
      </c>
      <c r="H441" s="10">
        <f t="shared" si="34"/>
        <v>44700.692244991071</v>
      </c>
    </row>
    <row r="442" spans="2:8" x14ac:dyDescent="0.25">
      <c r="B442" s="11">
        <f t="shared" si="33"/>
        <v>435</v>
      </c>
      <c r="C442" s="10">
        <f t="shared" si="30"/>
        <v>-1073.979300367899</v>
      </c>
      <c r="D442" s="10">
        <f t="shared" si="31"/>
        <v>1026.6645667821308</v>
      </c>
      <c r="E442" s="10">
        <f t="shared" si="32"/>
        <v>47.314733585768181</v>
      </c>
      <c r="F442" s="10"/>
      <c r="G442" s="10">
        <f>SUM($D$8:D442)</f>
        <v>356351.52587222675</v>
      </c>
      <c r="H442" s="10">
        <f t="shared" si="34"/>
        <v>43675.138694555244</v>
      </c>
    </row>
    <row r="443" spans="2:8" x14ac:dyDescent="0.25">
      <c r="B443" s="11">
        <f t="shared" si="33"/>
        <v>436</v>
      </c>
      <c r="C443" s="10">
        <f t="shared" si="30"/>
        <v>-1073.979300367899</v>
      </c>
      <c r="D443" s="10">
        <f t="shared" si="31"/>
        <v>1027.7767867294781</v>
      </c>
      <c r="E443" s="10">
        <f t="shared" si="32"/>
        <v>46.202513638420875</v>
      </c>
      <c r="F443" s="10"/>
      <c r="G443" s="10">
        <f>SUM($D$8:D443)</f>
        <v>357379.30265895621</v>
      </c>
      <c r="H443" s="10">
        <f t="shared" si="34"/>
        <v>42648.474127773115</v>
      </c>
    </row>
    <row r="444" spans="2:8" x14ac:dyDescent="0.25">
      <c r="B444" s="11">
        <f t="shared" si="33"/>
        <v>437</v>
      </c>
      <c r="C444" s="10">
        <f t="shared" si="30"/>
        <v>-1073.979300367899</v>
      </c>
      <c r="D444" s="10">
        <f t="shared" si="31"/>
        <v>1028.8902115817684</v>
      </c>
      <c r="E444" s="10">
        <f t="shared" si="32"/>
        <v>45.08908878613061</v>
      </c>
      <c r="F444" s="10"/>
      <c r="G444" s="10">
        <f>SUM($D$8:D444)</f>
        <v>358408.19287053798</v>
      </c>
      <c r="H444" s="10">
        <f t="shared" si="34"/>
        <v>41620.69734104364</v>
      </c>
    </row>
    <row r="445" spans="2:8" x14ac:dyDescent="0.25">
      <c r="B445" s="11">
        <f t="shared" si="33"/>
        <v>438</v>
      </c>
      <c r="C445" s="10">
        <f t="shared" si="30"/>
        <v>-1073.979300367899</v>
      </c>
      <c r="D445" s="10">
        <f t="shared" si="31"/>
        <v>1030.0048426443152</v>
      </c>
      <c r="E445" s="10">
        <f t="shared" si="32"/>
        <v>43.97445772358369</v>
      </c>
      <c r="F445" s="10"/>
      <c r="G445" s="10">
        <f>SUM($D$8:D445)</f>
        <v>359438.19771318231</v>
      </c>
      <c r="H445" s="10">
        <f t="shared" si="34"/>
        <v>40591.807129461871</v>
      </c>
    </row>
    <row r="446" spans="2:8" x14ac:dyDescent="0.25">
      <c r="B446" s="11">
        <f t="shared" si="33"/>
        <v>439</v>
      </c>
      <c r="C446" s="10">
        <f t="shared" si="30"/>
        <v>-1073.979300367899</v>
      </c>
      <c r="D446" s="10">
        <f t="shared" si="31"/>
        <v>1031.1206812238465</v>
      </c>
      <c r="E446" s="10">
        <f t="shared" si="32"/>
        <v>42.858619144052348</v>
      </c>
      <c r="F446" s="10"/>
      <c r="G446" s="10">
        <f>SUM($D$8:D446)</f>
        <v>360469.31839440617</v>
      </c>
      <c r="H446" s="10">
        <f t="shared" si="34"/>
        <v>39561.802286817554</v>
      </c>
    </row>
    <row r="447" spans="2:8" x14ac:dyDescent="0.25">
      <c r="B447" s="11">
        <f t="shared" si="33"/>
        <v>440</v>
      </c>
      <c r="C447" s="10">
        <f t="shared" si="30"/>
        <v>-1073.979300367899</v>
      </c>
      <c r="D447" s="10">
        <f t="shared" si="31"/>
        <v>1032.2377286285059</v>
      </c>
      <c r="E447" s="10">
        <f t="shared" si="32"/>
        <v>41.74157173939318</v>
      </c>
      <c r="F447" s="10"/>
      <c r="G447" s="10">
        <f>SUM($D$8:D447)</f>
        <v>361501.55612303468</v>
      </c>
      <c r="H447" s="10">
        <f t="shared" si="34"/>
        <v>38530.681605593709</v>
      </c>
    </row>
    <row r="448" spans="2:8" x14ac:dyDescent="0.25">
      <c r="B448" s="11">
        <f t="shared" si="33"/>
        <v>441</v>
      </c>
      <c r="C448" s="10">
        <f t="shared" si="30"/>
        <v>-1073.979300367899</v>
      </c>
      <c r="D448" s="10">
        <f t="shared" si="31"/>
        <v>1033.3559861678534</v>
      </c>
      <c r="E448" s="10">
        <f t="shared" si="32"/>
        <v>40.623314200045634</v>
      </c>
      <c r="F448" s="10"/>
      <c r="G448" s="10">
        <f>SUM($D$8:D448)</f>
        <v>362534.91210920253</v>
      </c>
      <c r="H448" s="10">
        <f t="shared" si="34"/>
        <v>37498.443876965204</v>
      </c>
    </row>
    <row r="449" spans="2:8" x14ac:dyDescent="0.25">
      <c r="B449" s="11">
        <f t="shared" si="33"/>
        <v>442</v>
      </c>
      <c r="C449" s="10">
        <f t="shared" si="30"/>
        <v>-1073.979300367899</v>
      </c>
      <c r="D449" s="10">
        <f t="shared" si="31"/>
        <v>1034.4754551528686</v>
      </c>
      <c r="E449" s="10">
        <f t="shared" si="32"/>
        <v>39.503845215030466</v>
      </c>
      <c r="F449" s="10"/>
      <c r="G449" s="10">
        <f>SUM($D$8:D449)</f>
        <v>363569.38756435539</v>
      </c>
      <c r="H449" s="10">
        <f t="shared" si="34"/>
        <v>36465.087890797353</v>
      </c>
    </row>
    <row r="450" spans="2:8" x14ac:dyDescent="0.25">
      <c r="B450" s="11">
        <f t="shared" si="33"/>
        <v>443</v>
      </c>
      <c r="C450" s="10">
        <f t="shared" si="30"/>
        <v>-1073.979300367899</v>
      </c>
      <c r="D450" s="10">
        <f t="shared" si="31"/>
        <v>1035.5961368959508</v>
      </c>
      <c r="E450" s="10">
        <f t="shared" si="32"/>
        <v>38.383163471948194</v>
      </c>
      <c r="F450" s="10"/>
      <c r="G450" s="10">
        <f>SUM($D$8:D450)</f>
        <v>364604.98370125133</v>
      </c>
      <c r="H450" s="10">
        <f t="shared" si="34"/>
        <v>35430.612435644485</v>
      </c>
    </row>
    <row r="451" spans="2:8" x14ac:dyDescent="0.25">
      <c r="B451" s="11">
        <f t="shared" si="33"/>
        <v>444</v>
      </c>
      <c r="C451" s="10">
        <f t="shared" si="30"/>
        <v>-1073.979300367899</v>
      </c>
      <c r="D451" s="10">
        <f t="shared" si="31"/>
        <v>1036.7180327109213</v>
      </c>
      <c r="E451" s="10">
        <f t="shared" si="32"/>
        <v>37.261267656977573</v>
      </c>
      <c r="F451" s="10"/>
      <c r="G451" s="10">
        <f>SUM($D$8:D451)</f>
        <v>365641.70173396223</v>
      </c>
      <c r="H451" s="10">
        <f t="shared" si="34"/>
        <v>34395.016298748531</v>
      </c>
    </row>
    <row r="452" spans="2:8" x14ac:dyDescent="0.25">
      <c r="B452" s="11">
        <f t="shared" si="33"/>
        <v>445</v>
      </c>
      <c r="C452" s="10">
        <f t="shared" si="30"/>
        <v>-1073.979300367899</v>
      </c>
      <c r="D452" s="10">
        <f t="shared" si="31"/>
        <v>1037.841143913025</v>
      </c>
      <c r="E452" s="10">
        <f t="shared" si="32"/>
        <v>36.138156454874071</v>
      </c>
      <c r="F452" s="10"/>
      <c r="G452" s="10">
        <f>SUM($D$8:D452)</f>
        <v>366679.54287787527</v>
      </c>
      <c r="H452" s="10">
        <f t="shared" si="34"/>
        <v>33358.298266037607</v>
      </c>
    </row>
    <row r="453" spans="2:8" x14ac:dyDescent="0.25">
      <c r="B453" s="11">
        <f t="shared" si="33"/>
        <v>446</v>
      </c>
      <c r="C453" s="10">
        <f t="shared" si="30"/>
        <v>-1073.979300367899</v>
      </c>
      <c r="D453" s="10">
        <f t="shared" si="31"/>
        <v>1038.9654718189306</v>
      </c>
      <c r="E453" s="10">
        <f t="shared" si="32"/>
        <v>35.013828548968299</v>
      </c>
      <c r="F453" s="10"/>
      <c r="G453" s="10">
        <f>SUM($D$8:D453)</f>
        <v>367718.5083496942</v>
      </c>
      <c r="H453" s="10">
        <f t="shared" si="34"/>
        <v>32320.457122124582</v>
      </c>
    </row>
    <row r="454" spans="2:8" x14ac:dyDescent="0.25">
      <c r="B454" s="11">
        <f t="shared" si="33"/>
        <v>447</v>
      </c>
      <c r="C454" s="10">
        <f t="shared" si="30"/>
        <v>-1073.979300367899</v>
      </c>
      <c r="D454" s="10">
        <f t="shared" si="31"/>
        <v>1040.0910177467345</v>
      </c>
      <c r="E454" s="10">
        <f t="shared" si="32"/>
        <v>33.888282621164457</v>
      </c>
      <c r="F454" s="10"/>
      <c r="G454" s="10">
        <f>SUM($D$8:D454)</f>
        <v>368758.59936744091</v>
      </c>
      <c r="H454" s="10">
        <f t="shared" si="34"/>
        <v>31281.491650305652</v>
      </c>
    </row>
    <row r="455" spans="2:8" x14ac:dyDescent="0.25">
      <c r="B455" s="11">
        <f t="shared" si="33"/>
        <v>448</v>
      </c>
      <c r="C455" s="10">
        <f t="shared" si="30"/>
        <v>-1073.979300367899</v>
      </c>
      <c r="D455" s="10">
        <f t="shared" si="31"/>
        <v>1041.2177830159601</v>
      </c>
      <c r="E455" s="10">
        <f t="shared" si="32"/>
        <v>32.761517351938828</v>
      </c>
      <c r="F455" s="10"/>
      <c r="G455" s="10">
        <f>SUM($D$8:D455)</f>
        <v>369799.81715045689</v>
      </c>
      <c r="H455" s="10">
        <f t="shared" si="34"/>
        <v>30241.400632558918</v>
      </c>
    </row>
    <row r="456" spans="2:8" x14ac:dyDescent="0.25">
      <c r="B456" s="11">
        <f t="shared" si="33"/>
        <v>449</v>
      </c>
      <c r="C456" s="10">
        <f t="shared" ref="C456:C487" si="35">IF(B456&lt;&gt;"",PMT($D$3,$D$4,$D$2)/12,"")</f>
        <v>-1073.979300367899</v>
      </c>
      <c r="D456" s="10">
        <f t="shared" ref="D456:D487" si="36">IF($D$5&lt;H456,-C456-E456,H456)</f>
        <v>1042.3457689475608</v>
      </c>
      <c r="E456" s="10">
        <f t="shared" ref="E456:E487" si="37">($D$3/12)*H456</f>
        <v>31.633531420338205</v>
      </c>
      <c r="F456" s="10"/>
      <c r="G456" s="10">
        <f>SUM($D$8:D456)</f>
        <v>370842.16291940445</v>
      </c>
      <c r="H456" s="10">
        <f t="shared" si="34"/>
        <v>29200.182849542958</v>
      </c>
    </row>
    <row r="457" spans="2:8" x14ac:dyDescent="0.25">
      <c r="B457" s="11">
        <f t="shared" ref="B457:B520" si="38">IF(B456&gt;=($D$4*12),"",B456+1)</f>
        <v>450</v>
      </c>
      <c r="C457" s="10">
        <f t="shared" si="35"/>
        <v>-1073.979300367899</v>
      </c>
      <c r="D457" s="10">
        <f t="shared" si="36"/>
        <v>1043.4749768639206</v>
      </c>
      <c r="E457" s="10">
        <f t="shared" si="37"/>
        <v>30.504323503978345</v>
      </c>
      <c r="F457" s="10"/>
      <c r="G457" s="10">
        <f>SUM($D$8:D457)</f>
        <v>371885.6378962684</v>
      </c>
      <c r="H457" s="10">
        <f t="shared" si="34"/>
        <v>28157.837080595396</v>
      </c>
    </row>
    <row r="458" spans="2:8" x14ac:dyDescent="0.25">
      <c r="B458" s="11">
        <f t="shared" si="38"/>
        <v>451</v>
      </c>
      <c r="C458" s="10">
        <f t="shared" si="35"/>
        <v>-1073.979300367899</v>
      </c>
      <c r="D458" s="10">
        <f t="shared" si="36"/>
        <v>1044.6054080888566</v>
      </c>
      <c r="E458" s="10">
        <f t="shared" si="37"/>
        <v>29.373892279042433</v>
      </c>
      <c r="F458" s="10"/>
      <c r="G458" s="10">
        <f>SUM($D$8:D458)</f>
        <v>372930.24330435722</v>
      </c>
      <c r="H458" s="10">
        <f t="shared" ref="H458:H487" si="39">H457-D457-F457</f>
        <v>27114.362103731477</v>
      </c>
    </row>
    <row r="459" spans="2:8" x14ac:dyDescent="0.25">
      <c r="B459" s="11">
        <f t="shared" si="38"/>
        <v>452</v>
      </c>
      <c r="C459" s="10">
        <f t="shared" si="35"/>
        <v>-1073.979300367899</v>
      </c>
      <c r="D459" s="10">
        <f t="shared" si="36"/>
        <v>1045.7370639476194</v>
      </c>
      <c r="E459" s="10">
        <f t="shared" si="37"/>
        <v>28.242236420279504</v>
      </c>
      <c r="F459" s="10"/>
      <c r="G459" s="10">
        <f>SUM($D$8:D459)</f>
        <v>373975.98036830482</v>
      </c>
      <c r="H459" s="10">
        <f t="shared" si="39"/>
        <v>26069.75669564262</v>
      </c>
    </row>
    <row r="460" spans="2:8" x14ac:dyDescent="0.25">
      <c r="B460" s="11">
        <f t="shared" si="38"/>
        <v>453</v>
      </c>
      <c r="C460" s="10">
        <f t="shared" si="35"/>
        <v>-1073.979300367899</v>
      </c>
      <c r="D460" s="10">
        <f t="shared" si="36"/>
        <v>1046.8699457668961</v>
      </c>
      <c r="E460" s="10">
        <f t="shared" si="37"/>
        <v>27.109354601002916</v>
      </c>
      <c r="F460" s="10"/>
      <c r="G460" s="10">
        <f>SUM($D$8:D460)</f>
        <v>375022.85031407169</v>
      </c>
      <c r="H460" s="10">
        <f t="shared" si="39"/>
        <v>25024.019631695002</v>
      </c>
    </row>
    <row r="461" spans="2:8" x14ac:dyDescent="0.25">
      <c r="B461" s="11">
        <f t="shared" si="38"/>
        <v>454</v>
      </c>
      <c r="C461" s="10">
        <f t="shared" si="35"/>
        <v>-1073.979300367899</v>
      </c>
      <c r="D461" s="10">
        <f t="shared" si="36"/>
        <v>1048.0040548748102</v>
      </c>
      <c r="E461" s="10">
        <f t="shared" si="37"/>
        <v>25.975245493088782</v>
      </c>
      <c r="F461" s="10"/>
      <c r="G461" s="10">
        <f>SUM($D$8:D461)</f>
        <v>376070.85436894652</v>
      </c>
      <c r="H461" s="10">
        <f t="shared" si="39"/>
        <v>23977.149685928107</v>
      </c>
    </row>
    <row r="462" spans="2:8" x14ac:dyDescent="0.25">
      <c r="B462" s="11">
        <f t="shared" si="38"/>
        <v>455</v>
      </c>
      <c r="C462" s="10">
        <f t="shared" si="35"/>
        <v>-1073.979300367899</v>
      </c>
      <c r="D462" s="10">
        <f t="shared" si="36"/>
        <v>1049.1393926009246</v>
      </c>
      <c r="E462" s="10">
        <f t="shared" si="37"/>
        <v>24.839907766974402</v>
      </c>
      <c r="F462" s="10"/>
      <c r="G462" s="10">
        <f>SUM($D$8:D462)</f>
        <v>377119.99376154743</v>
      </c>
      <c r="H462" s="10">
        <f t="shared" si="39"/>
        <v>22929.145631053296</v>
      </c>
    </row>
    <row r="463" spans="2:8" x14ac:dyDescent="0.25">
      <c r="B463" s="11">
        <f t="shared" si="38"/>
        <v>456</v>
      </c>
      <c r="C463" s="10">
        <f t="shared" si="35"/>
        <v>-1073.979300367899</v>
      </c>
      <c r="D463" s="10">
        <f t="shared" si="36"/>
        <v>1050.2759602762424</v>
      </c>
      <c r="E463" s="10">
        <f t="shared" si="37"/>
        <v>23.703340091656735</v>
      </c>
      <c r="F463" s="10"/>
      <c r="G463" s="10">
        <f>SUM($D$8:D463)</f>
        <v>378170.26972182369</v>
      </c>
      <c r="H463" s="10">
        <f t="shared" si="39"/>
        <v>21880.00623845237</v>
      </c>
    </row>
    <row r="464" spans="2:8" x14ac:dyDescent="0.25">
      <c r="B464" s="11">
        <f t="shared" si="38"/>
        <v>457</v>
      </c>
      <c r="C464" s="10">
        <f t="shared" si="35"/>
        <v>-1073.979300367899</v>
      </c>
      <c r="D464" s="10">
        <f t="shared" si="36"/>
        <v>1051.4137592332081</v>
      </c>
      <c r="E464" s="10">
        <f t="shared" si="37"/>
        <v>22.565541134690804</v>
      </c>
      <c r="F464" s="10"/>
      <c r="G464" s="10">
        <f>SUM($D$8:D464)</f>
        <v>379221.68348105688</v>
      </c>
      <c r="H464" s="10">
        <f t="shared" si="39"/>
        <v>20829.730278176128</v>
      </c>
    </row>
    <row r="465" spans="2:8" x14ac:dyDescent="0.25">
      <c r="B465" s="11">
        <f t="shared" si="38"/>
        <v>458</v>
      </c>
      <c r="C465" s="10">
        <f t="shared" si="35"/>
        <v>-1073.979300367899</v>
      </c>
      <c r="D465" s="10">
        <f t="shared" si="36"/>
        <v>1052.5527908057109</v>
      </c>
      <c r="E465" s="10">
        <f t="shared" si="37"/>
        <v>21.426509562188162</v>
      </c>
      <c r="F465" s="10"/>
      <c r="G465" s="10">
        <f>SUM($D$8:D465)</f>
        <v>380274.23627186258</v>
      </c>
      <c r="H465" s="10">
        <f t="shared" si="39"/>
        <v>19778.31651894292</v>
      </c>
    </row>
    <row r="466" spans="2:8" x14ac:dyDescent="0.25">
      <c r="B466" s="11">
        <f t="shared" si="38"/>
        <v>459</v>
      </c>
      <c r="C466" s="10">
        <f t="shared" si="35"/>
        <v>-1073.979300367899</v>
      </c>
      <c r="D466" s="10">
        <f t="shared" si="36"/>
        <v>1053.6930563290837</v>
      </c>
      <c r="E466" s="10">
        <f t="shared" si="37"/>
        <v>20.286244038815308</v>
      </c>
      <c r="F466" s="10"/>
      <c r="G466" s="10">
        <f>SUM($D$8:D466)</f>
        <v>381327.92932819168</v>
      </c>
      <c r="H466" s="10">
        <f t="shared" si="39"/>
        <v>18725.763728137208</v>
      </c>
    </row>
    <row r="467" spans="2:8" x14ac:dyDescent="0.25">
      <c r="B467" s="11">
        <f t="shared" si="38"/>
        <v>460</v>
      </c>
      <c r="C467" s="10">
        <f t="shared" si="35"/>
        <v>-1073.979300367899</v>
      </c>
      <c r="D467" s="10">
        <f t="shared" si="36"/>
        <v>1054.8345571401069</v>
      </c>
      <c r="E467" s="10">
        <f t="shared" si="37"/>
        <v>19.144743227792134</v>
      </c>
      <c r="F467" s="10"/>
      <c r="G467" s="10">
        <f>SUM($D$8:D467)</f>
        <v>382382.76388533181</v>
      </c>
      <c r="H467" s="10">
        <f t="shared" si="39"/>
        <v>17672.070671808124</v>
      </c>
    </row>
    <row r="468" spans="2:8" x14ac:dyDescent="0.25">
      <c r="B468" s="11">
        <f t="shared" si="38"/>
        <v>461</v>
      </c>
      <c r="C468" s="10">
        <f t="shared" si="35"/>
        <v>-1073.979300367899</v>
      </c>
      <c r="D468" s="10">
        <f t="shared" si="36"/>
        <v>1055.9772945770087</v>
      </c>
      <c r="E468" s="10">
        <f t="shared" si="37"/>
        <v>18.002005790890351</v>
      </c>
      <c r="F468" s="10"/>
      <c r="G468" s="10">
        <f>SUM($D$8:D468)</f>
        <v>383438.7411799088</v>
      </c>
      <c r="H468" s="10">
        <f t="shared" si="39"/>
        <v>16617.236114668016</v>
      </c>
    </row>
    <row r="469" spans="2:8" x14ac:dyDescent="0.25">
      <c r="B469" s="11">
        <f t="shared" si="38"/>
        <v>462</v>
      </c>
      <c r="C469" s="10">
        <f t="shared" si="35"/>
        <v>-1073.979300367899</v>
      </c>
      <c r="D469" s="10">
        <f t="shared" si="36"/>
        <v>1057.1212699794671</v>
      </c>
      <c r="E469" s="10">
        <f t="shared" si="37"/>
        <v>16.858030388431924</v>
      </c>
      <c r="F469" s="10"/>
      <c r="G469" s="10">
        <f>SUM($D$8:D469)</f>
        <v>384495.86244988826</v>
      </c>
      <c r="H469" s="10">
        <f t="shared" si="39"/>
        <v>15561.258820091007</v>
      </c>
    </row>
    <row r="470" spans="2:8" x14ac:dyDescent="0.25">
      <c r="B470" s="11">
        <f t="shared" si="38"/>
        <v>463</v>
      </c>
      <c r="C470" s="10">
        <f t="shared" si="35"/>
        <v>-1073.979300367899</v>
      </c>
      <c r="D470" s="10">
        <f t="shared" si="36"/>
        <v>1058.2664846886114</v>
      </c>
      <c r="E470" s="10">
        <f t="shared" si="37"/>
        <v>15.7128156792875</v>
      </c>
      <c r="F470" s="10"/>
      <c r="G470" s="10">
        <f>SUM($D$8:D470)</f>
        <v>385554.12893457687</v>
      </c>
      <c r="H470" s="10">
        <f t="shared" si="39"/>
        <v>14504.13755011154</v>
      </c>
    </row>
    <row r="471" spans="2:8" x14ac:dyDescent="0.25">
      <c r="B471" s="11">
        <f t="shared" si="38"/>
        <v>464</v>
      </c>
      <c r="C471" s="10">
        <f t="shared" si="35"/>
        <v>-1073.979300367899</v>
      </c>
      <c r="D471" s="10">
        <f t="shared" si="36"/>
        <v>1059.4129400470242</v>
      </c>
      <c r="E471" s="10">
        <f t="shared" si="37"/>
        <v>14.566360320874839</v>
      </c>
      <c r="F471" s="10"/>
      <c r="G471" s="10">
        <f>SUM($D$8:D471)</f>
        <v>386613.54187462392</v>
      </c>
      <c r="H471" s="10">
        <f t="shared" si="39"/>
        <v>13445.871065422929</v>
      </c>
    </row>
    <row r="472" spans="2:8" x14ac:dyDescent="0.25">
      <c r="B472" s="11">
        <f t="shared" si="38"/>
        <v>465</v>
      </c>
      <c r="C472" s="10">
        <f t="shared" si="35"/>
        <v>-1073.979300367899</v>
      </c>
      <c r="D472" s="10">
        <f t="shared" si="36"/>
        <v>1060.5606373987418</v>
      </c>
      <c r="E472" s="10">
        <f t="shared" si="37"/>
        <v>13.418662969157229</v>
      </c>
      <c r="F472" s="10"/>
      <c r="G472" s="10">
        <f>SUM($D$8:D472)</f>
        <v>387674.10251202265</v>
      </c>
      <c r="H472" s="10">
        <f t="shared" si="39"/>
        <v>12386.458125375904</v>
      </c>
    </row>
    <row r="473" spans="2:8" x14ac:dyDescent="0.25">
      <c r="B473" s="11">
        <f t="shared" si="38"/>
        <v>466</v>
      </c>
      <c r="C473" s="10">
        <f t="shared" si="35"/>
        <v>-1073.979300367899</v>
      </c>
      <c r="D473" s="10">
        <f t="shared" si="36"/>
        <v>1061.7095780892571</v>
      </c>
      <c r="E473" s="10">
        <f t="shared" si="37"/>
        <v>12.269722278641925</v>
      </c>
      <c r="F473" s="10"/>
      <c r="G473" s="10">
        <f>SUM($D$8:D473)</f>
        <v>388735.8120901119</v>
      </c>
      <c r="H473" s="10">
        <f t="shared" si="39"/>
        <v>11325.897487977163</v>
      </c>
    </row>
    <row r="474" spans="2:8" x14ac:dyDescent="0.25">
      <c r="B474" s="11">
        <f t="shared" si="38"/>
        <v>467</v>
      </c>
      <c r="C474" s="10">
        <f t="shared" si="35"/>
        <v>-1073.979300367899</v>
      </c>
      <c r="D474" s="10">
        <f t="shared" si="36"/>
        <v>1062.8597634655205</v>
      </c>
      <c r="E474" s="10">
        <f t="shared" si="37"/>
        <v>11.119536902378563</v>
      </c>
      <c r="F474" s="10"/>
      <c r="G474" s="10">
        <f>SUM($D$8:D474)</f>
        <v>389798.67185357743</v>
      </c>
      <c r="H474" s="10">
        <f t="shared" si="39"/>
        <v>10264.187909887905</v>
      </c>
    </row>
    <row r="475" spans="2:8" x14ac:dyDescent="0.25">
      <c r="B475" s="11">
        <f t="shared" si="38"/>
        <v>468</v>
      </c>
      <c r="C475" s="10">
        <f t="shared" si="35"/>
        <v>-1073.979300367899</v>
      </c>
      <c r="D475" s="10">
        <f t="shared" si="36"/>
        <v>1064.0111948759413</v>
      </c>
      <c r="E475" s="10">
        <f t="shared" si="37"/>
        <v>9.9681054919575836</v>
      </c>
      <c r="F475" s="10"/>
      <c r="G475" s="10">
        <f>SUM($D$8:D475)</f>
        <v>390862.68304845336</v>
      </c>
      <c r="H475" s="10">
        <f t="shared" si="39"/>
        <v>9201.3281464223855</v>
      </c>
    </row>
    <row r="476" spans="2:8" x14ac:dyDescent="0.25">
      <c r="B476" s="11">
        <f t="shared" si="38"/>
        <v>469</v>
      </c>
      <c r="C476" s="10">
        <f t="shared" si="35"/>
        <v>-1073.979300367899</v>
      </c>
      <c r="D476" s="10">
        <f t="shared" si="36"/>
        <v>1065.1638736703903</v>
      </c>
      <c r="E476" s="10">
        <f t="shared" si="37"/>
        <v>8.8154266975086468</v>
      </c>
      <c r="F476" s="10"/>
      <c r="G476" s="10">
        <f>SUM($D$8:D476)</f>
        <v>391927.84692212375</v>
      </c>
      <c r="H476" s="10">
        <f t="shared" si="39"/>
        <v>8137.3169515464442</v>
      </c>
    </row>
    <row r="477" spans="2:8" x14ac:dyDescent="0.25">
      <c r="B477" s="11">
        <f t="shared" si="38"/>
        <v>470</v>
      </c>
      <c r="C477" s="10">
        <f t="shared" si="35"/>
        <v>-1073.979300367899</v>
      </c>
      <c r="D477" s="10">
        <f t="shared" si="36"/>
        <v>1066.3178012001999</v>
      </c>
      <c r="E477" s="10">
        <f t="shared" si="37"/>
        <v>7.6614991676990574</v>
      </c>
      <c r="F477" s="10"/>
      <c r="G477" s="10">
        <f>SUM($D$8:D477)</f>
        <v>392994.16472332395</v>
      </c>
      <c r="H477" s="10">
        <f t="shared" si="39"/>
        <v>7072.1530778760534</v>
      </c>
    </row>
    <row r="478" spans="2:8" x14ac:dyDescent="0.25">
      <c r="B478" s="11">
        <f t="shared" si="38"/>
        <v>471</v>
      </c>
      <c r="C478" s="10">
        <f t="shared" si="35"/>
        <v>-1073.979300367899</v>
      </c>
      <c r="D478" s="10">
        <f t="shared" si="36"/>
        <v>1067.4729788181669</v>
      </c>
      <c r="E478" s="10">
        <f t="shared" si="37"/>
        <v>6.5063215497321742</v>
      </c>
      <c r="F478" s="10"/>
      <c r="G478" s="10">
        <f>SUM($D$8:D478)</f>
        <v>394061.63770214212</v>
      </c>
      <c r="H478" s="10">
        <f t="shared" si="39"/>
        <v>6005.8352766758535</v>
      </c>
    </row>
    <row r="479" spans="2:8" x14ac:dyDescent="0.25">
      <c r="B479" s="11">
        <f t="shared" si="38"/>
        <v>472</v>
      </c>
      <c r="C479" s="10">
        <f t="shared" si="35"/>
        <v>-1073.979300367899</v>
      </c>
      <c r="D479" s="10">
        <f t="shared" si="36"/>
        <v>1068.6294078785531</v>
      </c>
      <c r="E479" s="10">
        <f t="shared" si="37"/>
        <v>5.3498924893458275</v>
      </c>
      <c r="F479" s="10"/>
      <c r="G479" s="10">
        <f>SUM($D$8:D479)</f>
        <v>395130.26711002068</v>
      </c>
      <c r="H479" s="10">
        <f t="shared" si="39"/>
        <v>4938.3622978576868</v>
      </c>
    </row>
    <row r="480" spans="2:8" x14ac:dyDescent="0.25">
      <c r="B480" s="11">
        <f t="shared" si="38"/>
        <v>473</v>
      </c>
      <c r="C480" s="10">
        <f t="shared" si="35"/>
        <v>-1073.979300367899</v>
      </c>
      <c r="D480" s="10">
        <f t="shared" si="36"/>
        <v>1069.7870897370883</v>
      </c>
      <c r="E480" s="10">
        <f t="shared" si="37"/>
        <v>4.1922106308107283</v>
      </c>
      <c r="F480" s="10"/>
      <c r="G480" s="10">
        <f>SUM($D$8:D480)</f>
        <v>396200.05419975775</v>
      </c>
      <c r="H480" s="10">
        <f t="shared" si="39"/>
        <v>3869.7328899791337</v>
      </c>
    </row>
    <row r="481" spans="2:8" x14ac:dyDescent="0.25">
      <c r="B481" s="11">
        <f t="shared" si="38"/>
        <v>474</v>
      </c>
      <c r="C481" s="10">
        <f t="shared" si="35"/>
        <v>-1073.979300367899</v>
      </c>
      <c r="D481" s="10">
        <f t="shared" si="36"/>
        <v>1070.9460257509702</v>
      </c>
      <c r="E481" s="10">
        <f t="shared" si="37"/>
        <v>3.0332746169288822</v>
      </c>
      <c r="F481" s="10"/>
      <c r="G481" s="10">
        <f>SUM($D$8:D481)</f>
        <v>397271.0002255087</v>
      </c>
      <c r="H481" s="10">
        <f t="shared" si="39"/>
        <v>2799.9458002420452</v>
      </c>
    </row>
    <row r="482" spans="2:8" x14ac:dyDescent="0.25">
      <c r="B482" s="11">
        <f t="shared" si="38"/>
        <v>475</v>
      </c>
      <c r="C482" s="10">
        <f t="shared" si="35"/>
        <v>-1073.979300367899</v>
      </c>
      <c r="D482" s="10">
        <f t="shared" si="36"/>
        <v>1072.106217278867</v>
      </c>
      <c r="E482" s="10">
        <f t="shared" si="37"/>
        <v>1.8730830890319978</v>
      </c>
      <c r="F482" s="10"/>
      <c r="G482" s="10">
        <f>SUM($D$8:D482)</f>
        <v>398343.10644278757</v>
      </c>
      <c r="H482" s="10">
        <f t="shared" si="39"/>
        <v>1728.999774491075</v>
      </c>
    </row>
    <row r="483" spans="2:8" x14ac:dyDescent="0.25">
      <c r="B483" s="11">
        <f t="shared" si="38"/>
        <v>476</v>
      </c>
      <c r="C483" s="10">
        <f t="shared" si="35"/>
        <v>-1073.979300367899</v>
      </c>
      <c r="D483" s="10">
        <f t="shared" si="36"/>
        <v>656.89355721220795</v>
      </c>
      <c r="E483" s="10">
        <f t="shared" si="37"/>
        <v>0.71163468697989196</v>
      </c>
      <c r="F483" s="10"/>
      <c r="G483" s="10">
        <f>SUM($D$8:D483)</f>
        <v>398999.99999999977</v>
      </c>
      <c r="H483" s="10">
        <f t="shared" si="39"/>
        <v>656.89355721220795</v>
      </c>
    </row>
    <row r="484" spans="2:8" x14ac:dyDescent="0.25">
      <c r="B484" s="11">
        <f t="shared" si="38"/>
        <v>477</v>
      </c>
      <c r="C484" s="10">
        <f t="shared" si="35"/>
        <v>-1073.979300367899</v>
      </c>
      <c r="D484" s="10">
        <f t="shared" si="36"/>
        <v>0</v>
      </c>
      <c r="E484" s="10">
        <f t="shared" si="37"/>
        <v>0</v>
      </c>
      <c r="F484" s="10"/>
      <c r="G484" s="10">
        <f>SUM($D$8:D484)</f>
        <v>398999.99999999977</v>
      </c>
      <c r="H484" s="10">
        <f t="shared" si="39"/>
        <v>0</v>
      </c>
    </row>
    <row r="485" spans="2:8" x14ac:dyDescent="0.25">
      <c r="B485" s="11">
        <f t="shared" si="38"/>
        <v>478</v>
      </c>
      <c r="C485" s="10">
        <f t="shared" si="35"/>
        <v>-1073.979300367899</v>
      </c>
      <c r="D485" s="10">
        <f t="shared" si="36"/>
        <v>0</v>
      </c>
      <c r="E485" s="10">
        <f t="shared" si="37"/>
        <v>0</v>
      </c>
      <c r="F485" s="10"/>
      <c r="G485" s="10">
        <f>SUM($D$8:D485)</f>
        <v>398999.99999999977</v>
      </c>
      <c r="H485" s="10">
        <f t="shared" si="39"/>
        <v>0</v>
      </c>
    </row>
    <row r="486" spans="2:8" x14ac:dyDescent="0.25">
      <c r="B486" s="11">
        <f t="shared" si="38"/>
        <v>479</v>
      </c>
      <c r="C486" s="10">
        <f t="shared" si="35"/>
        <v>-1073.979300367899</v>
      </c>
      <c r="D486" s="10">
        <f t="shared" si="36"/>
        <v>0</v>
      </c>
      <c r="E486" s="10">
        <f t="shared" si="37"/>
        <v>0</v>
      </c>
      <c r="F486" s="10"/>
      <c r="G486" s="10">
        <f>SUM($D$8:D486)</f>
        <v>398999.99999999977</v>
      </c>
      <c r="H486" s="10">
        <f t="shared" si="39"/>
        <v>0</v>
      </c>
    </row>
    <row r="487" spans="2:8" x14ac:dyDescent="0.25">
      <c r="B487" s="11">
        <f t="shared" si="38"/>
        <v>480</v>
      </c>
      <c r="C487" s="10">
        <f t="shared" si="35"/>
        <v>-1073.979300367899</v>
      </c>
      <c r="D487" s="10">
        <f t="shared" si="36"/>
        <v>0</v>
      </c>
      <c r="E487" s="10">
        <f t="shared" si="37"/>
        <v>0</v>
      </c>
      <c r="F487" s="10"/>
      <c r="G487" s="10">
        <f>SUM($D$8:D487)</f>
        <v>398999.99999999977</v>
      </c>
      <c r="H487" s="10">
        <f t="shared" si="39"/>
        <v>0</v>
      </c>
    </row>
    <row r="488" spans="2:8" x14ac:dyDescent="0.25">
      <c r="B488" s="11" t="str">
        <f t="shared" si="38"/>
        <v/>
      </c>
      <c r="C488" s="10"/>
      <c r="D488" s="12">
        <f>SUM(D8:D487)</f>
        <v>398999.99999999977</v>
      </c>
      <c r="G488" s="10">
        <f>SUM($D$8:D488)</f>
        <v>797999.99999999953</v>
      </c>
    </row>
    <row r="489" spans="2:8" x14ac:dyDescent="0.25">
      <c r="B489" s="11" t="str">
        <f t="shared" si="38"/>
        <v/>
      </c>
      <c r="G489" s="10">
        <f>SUM($D$8:D489)</f>
        <v>797999.99999999953</v>
      </c>
    </row>
    <row r="490" spans="2:8" x14ac:dyDescent="0.25">
      <c r="B490" s="11" t="str">
        <f t="shared" si="38"/>
        <v/>
      </c>
      <c r="G490" s="10">
        <f>SUM($D$8:D490)</f>
        <v>797999.99999999953</v>
      </c>
    </row>
    <row r="491" spans="2:8" x14ac:dyDescent="0.25">
      <c r="B491" s="11" t="str">
        <f t="shared" si="38"/>
        <v/>
      </c>
      <c r="G491" s="10">
        <f>SUM($D$8:D491)</f>
        <v>797999.99999999953</v>
      </c>
    </row>
    <row r="492" spans="2:8" x14ac:dyDescent="0.25">
      <c r="B492" s="11" t="str">
        <f t="shared" si="38"/>
        <v/>
      </c>
      <c r="G492" s="10">
        <f>SUM($D$8:D492)</f>
        <v>797999.99999999953</v>
      </c>
    </row>
    <row r="493" spans="2:8" x14ac:dyDescent="0.25">
      <c r="B493" s="11" t="str">
        <f t="shared" si="38"/>
        <v/>
      </c>
      <c r="G493" s="10">
        <f>SUM($D$8:D493)</f>
        <v>797999.99999999953</v>
      </c>
    </row>
    <row r="494" spans="2:8" x14ac:dyDescent="0.25">
      <c r="B494" s="11" t="str">
        <f t="shared" si="38"/>
        <v/>
      </c>
      <c r="G494" s="10">
        <f>SUM($D$8:D494)</f>
        <v>797999.99999999953</v>
      </c>
    </row>
    <row r="495" spans="2:8" x14ac:dyDescent="0.25">
      <c r="B495" s="11" t="str">
        <f t="shared" si="38"/>
        <v/>
      </c>
      <c r="G495" s="10">
        <f>SUM($D$8:D495)</f>
        <v>797999.99999999953</v>
      </c>
    </row>
    <row r="496" spans="2:8" x14ac:dyDescent="0.25">
      <c r="B496" s="11" t="str">
        <f t="shared" si="38"/>
        <v/>
      </c>
      <c r="G496" s="10">
        <f>SUM($D$8:D496)</f>
        <v>797999.99999999953</v>
      </c>
    </row>
    <row r="497" spans="2:7" x14ac:dyDescent="0.25">
      <c r="B497" s="11" t="str">
        <f t="shared" si="38"/>
        <v/>
      </c>
      <c r="G497" s="10">
        <f>SUM($D$8:D497)</f>
        <v>797999.99999999953</v>
      </c>
    </row>
    <row r="498" spans="2:7" x14ac:dyDescent="0.25">
      <c r="B498" s="11" t="str">
        <f t="shared" si="38"/>
        <v/>
      </c>
      <c r="G498" s="10">
        <f>SUM($D$8:D498)</f>
        <v>797999.99999999953</v>
      </c>
    </row>
    <row r="499" spans="2:7" x14ac:dyDescent="0.25">
      <c r="B499" s="11" t="str">
        <f t="shared" si="38"/>
        <v/>
      </c>
      <c r="G499" s="10">
        <f>SUM($D$8:D499)</f>
        <v>797999.99999999953</v>
      </c>
    </row>
    <row r="500" spans="2:7" x14ac:dyDescent="0.25">
      <c r="B500" s="11" t="str">
        <f t="shared" si="38"/>
        <v/>
      </c>
      <c r="G500" s="10">
        <f>SUM($D$8:D500)</f>
        <v>797999.99999999953</v>
      </c>
    </row>
    <row r="501" spans="2:7" x14ac:dyDescent="0.25">
      <c r="B501" s="11" t="str">
        <f t="shared" si="38"/>
        <v/>
      </c>
      <c r="G501" s="10">
        <f>SUM($D$8:D501)</f>
        <v>797999.99999999953</v>
      </c>
    </row>
    <row r="502" spans="2:7" x14ac:dyDescent="0.25">
      <c r="B502" s="11" t="str">
        <f t="shared" si="38"/>
        <v/>
      </c>
      <c r="G502" s="10">
        <f>SUM($D$8:D502)</f>
        <v>797999.99999999953</v>
      </c>
    </row>
    <row r="503" spans="2:7" x14ac:dyDescent="0.25">
      <c r="B503" s="11" t="str">
        <f t="shared" si="38"/>
        <v/>
      </c>
      <c r="G503" s="10">
        <f>SUM($D$8:D503)</f>
        <v>797999.99999999953</v>
      </c>
    </row>
    <row r="504" spans="2:7" x14ac:dyDescent="0.25">
      <c r="B504" s="11" t="str">
        <f t="shared" si="38"/>
        <v/>
      </c>
      <c r="G504" s="10">
        <f>SUM($D$8:D504)</f>
        <v>797999.99999999953</v>
      </c>
    </row>
    <row r="505" spans="2:7" x14ac:dyDescent="0.25">
      <c r="B505" s="11" t="str">
        <f t="shared" si="38"/>
        <v/>
      </c>
      <c r="G505" s="10">
        <f>SUM($D$8:D505)</f>
        <v>797999.99999999953</v>
      </c>
    </row>
    <row r="506" spans="2:7" x14ac:dyDescent="0.25">
      <c r="B506" s="11" t="str">
        <f t="shared" si="38"/>
        <v/>
      </c>
      <c r="G506" s="10">
        <f>SUM($D$8:D506)</f>
        <v>797999.99999999953</v>
      </c>
    </row>
    <row r="507" spans="2:7" x14ac:dyDescent="0.25">
      <c r="B507" s="11" t="str">
        <f t="shared" si="38"/>
        <v/>
      </c>
      <c r="G507" s="10">
        <f>SUM($D$8:D507)</f>
        <v>797999.99999999953</v>
      </c>
    </row>
    <row r="508" spans="2:7" x14ac:dyDescent="0.25">
      <c r="B508" s="11" t="str">
        <f t="shared" si="38"/>
        <v/>
      </c>
      <c r="G508" s="10">
        <f>SUM($D$8:D508)</f>
        <v>797999.99999999953</v>
      </c>
    </row>
    <row r="509" spans="2:7" x14ac:dyDescent="0.25">
      <c r="B509" s="11" t="str">
        <f t="shared" si="38"/>
        <v/>
      </c>
      <c r="G509" s="10">
        <f>SUM($D$8:D509)</f>
        <v>797999.99999999953</v>
      </c>
    </row>
    <row r="510" spans="2:7" x14ac:dyDescent="0.25">
      <c r="B510" s="11" t="str">
        <f t="shared" si="38"/>
        <v/>
      </c>
      <c r="G510" s="10">
        <f>SUM($D$8:D510)</f>
        <v>797999.99999999953</v>
      </c>
    </row>
    <row r="511" spans="2:7" x14ac:dyDescent="0.25">
      <c r="B511" s="11" t="str">
        <f t="shared" si="38"/>
        <v/>
      </c>
      <c r="G511" s="10">
        <f>SUM($D$8:D511)</f>
        <v>797999.99999999953</v>
      </c>
    </row>
    <row r="512" spans="2:7" x14ac:dyDescent="0.25">
      <c r="B512" s="11" t="str">
        <f t="shared" si="38"/>
        <v/>
      </c>
      <c r="G512" s="10">
        <f>SUM($D$8:D512)</f>
        <v>797999.99999999953</v>
      </c>
    </row>
    <row r="513" spans="2:7" x14ac:dyDescent="0.25">
      <c r="B513" s="11" t="str">
        <f t="shared" si="38"/>
        <v/>
      </c>
      <c r="G513" s="10">
        <f>SUM($D$8:D513)</f>
        <v>797999.99999999953</v>
      </c>
    </row>
    <row r="514" spans="2:7" x14ac:dyDescent="0.25">
      <c r="B514" s="11" t="str">
        <f t="shared" si="38"/>
        <v/>
      </c>
      <c r="G514" s="10">
        <f>SUM($D$8:D514)</f>
        <v>797999.99999999953</v>
      </c>
    </row>
    <row r="515" spans="2:7" x14ac:dyDescent="0.25">
      <c r="B515" s="11" t="str">
        <f t="shared" si="38"/>
        <v/>
      </c>
      <c r="G515" s="10">
        <f>SUM($D$8:D515)</f>
        <v>797999.99999999953</v>
      </c>
    </row>
    <row r="516" spans="2:7" x14ac:dyDescent="0.25">
      <c r="B516" s="11" t="str">
        <f t="shared" si="38"/>
        <v/>
      </c>
      <c r="G516" s="10">
        <f>SUM($D$8:D516)</f>
        <v>797999.99999999953</v>
      </c>
    </row>
    <row r="517" spans="2:7" x14ac:dyDescent="0.25">
      <c r="B517" s="11" t="str">
        <f t="shared" si="38"/>
        <v/>
      </c>
      <c r="G517" s="10">
        <f>SUM($D$8:D517)</f>
        <v>797999.99999999953</v>
      </c>
    </row>
    <row r="518" spans="2:7" x14ac:dyDescent="0.25">
      <c r="B518" s="11" t="str">
        <f t="shared" si="38"/>
        <v/>
      </c>
      <c r="G518" s="10">
        <f>SUM($D$8:D518)</f>
        <v>797999.99999999953</v>
      </c>
    </row>
    <row r="519" spans="2:7" x14ac:dyDescent="0.25">
      <c r="B519" s="11" t="str">
        <f t="shared" si="38"/>
        <v/>
      </c>
      <c r="G519" s="10">
        <f>SUM($D$8:D519)</f>
        <v>797999.99999999953</v>
      </c>
    </row>
    <row r="520" spans="2:7" x14ac:dyDescent="0.25">
      <c r="B520" s="11" t="str">
        <f t="shared" si="38"/>
        <v/>
      </c>
      <c r="G520" s="10">
        <f>SUM($D$8:D520)</f>
        <v>797999.99999999953</v>
      </c>
    </row>
    <row r="521" spans="2:7" x14ac:dyDescent="0.25">
      <c r="B521" s="11" t="str">
        <f t="shared" ref="B521:B584" si="40">IF(B520&gt;=($D$4*12),"",B520+1)</f>
        <v/>
      </c>
      <c r="G521" s="10">
        <f>SUM($D$8:D521)</f>
        <v>797999.99999999953</v>
      </c>
    </row>
    <row r="522" spans="2:7" x14ac:dyDescent="0.25">
      <c r="B522" s="11" t="str">
        <f t="shared" si="40"/>
        <v/>
      </c>
      <c r="G522" s="10">
        <f>SUM($D$8:D522)</f>
        <v>797999.99999999953</v>
      </c>
    </row>
    <row r="523" spans="2:7" x14ac:dyDescent="0.25">
      <c r="B523" s="11" t="str">
        <f t="shared" si="40"/>
        <v/>
      </c>
      <c r="G523" s="10">
        <f>SUM($D$8:D523)</f>
        <v>797999.99999999953</v>
      </c>
    </row>
    <row r="524" spans="2:7" x14ac:dyDescent="0.25">
      <c r="B524" s="11" t="str">
        <f t="shared" si="40"/>
        <v/>
      </c>
      <c r="G524" s="10">
        <f>SUM($D$8:D524)</f>
        <v>797999.99999999953</v>
      </c>
    </row>
    <row r="525" spans="2:7" x14ac:dyDescent="0.25">
      <c r="B525" s="11" t="str">
        <f t="shared" si="40"/>
        <v/>
      </c>
      <c r="G525" s="10">
        <f>SUM($D$8:D525)</f>
        <v>797999.99999999953</v>
      </c>
    </row>
    <row r="526" spans="2:7" x14ac:dyDescent="0.25">
      <c r="B526" s="11" t="str">
        <f t="shared" si="40"/>
        <v/>
      </c>
      <c r="G526" s="10">
        <f>SUM($D$8:D526)</f>
        <v>797999.99999999953</v>
      </c>
    </row>
    <row r="527" spans="2:7" x14ac:dyDescent="0.25">
      <c r="B527" s="11" t="str">
        <f t="shared" si="40"/>
        <v/>
      </c>
      <c r="G527" s="10">
        <f>SUM($D$8:D527)</f>
        <v>797999.99999999953</v>
      </c>
    </row>
    <row r="528" spans="2:7" x14ac:dyDescent="0.25">
      <c r="B528" s="11" t="str">
        <f t="shared" si="40"/>
        <v/>
      </c>
      <c r="G528" s="10">
        <f>SUM($D$8:D528)</f>
        <v>797999.99999999953</v>
      </c>
    </row>
    <row r="529" spans="2:7" x14ac:dyDescent="0.25">
      <c r="B529" s="11" t="str">
        <f t="shared" si="40"/>
        <v/>
      </c>
      <c r="G529" s="10">
        <f>SUM($D$8:D529)</f>
        <v>797999.99999999953</v>
      </c>
    </row>
    <row r="530" spans="2:7" x14ac:dyDescent="0.25">
      <c r="B530" s="11" t="str">
        <f t="shared" si="40"/>
        <v/>
      </c>
      <c r="G530" s="10">
        <f>SUM($D$8:D530)</f>
        <v>797999.99999999953</v>
      </c>
    </row>
    <row r="531" spans="2:7" x14ac:dyDescent="0.25">
      <c r="B531" s="11" t="str">
        <f t="shared" si="40"/>
        <v/>
      </c>
      <c r="G531" s="10">
        <f>SUM($D$8:D531)</f>
        <v>797999.99999999953</v>
      </c>
    </row>
    <row r="532" spans="2:7" x14ac:dyDescent="0.25">
      <c r="B532" s="11" t="str">
        <f t="shared" si="40"/>
        <v/>
      </c>
      <c r="G532" s="10">
        <f>SUM($D$8:D532)</f>
        <v>797999.99999999953</v>
      </c>
    </row>
    <row r="533" spans="2:7" x14ac:dyDescent="0.25">
      <c r="B533" s="11" t="str">
        <f t="shared" si="40"/>
        <v/>
      </c>
      <c r="G533" s="10">
        <f>SUM($D$8:D533)</f>
        <v>797999.99999999953</v>
      </c>
    </row>
    <row r="534" spans="2:7" x14ac:dyDescent="0.25">
      <c r="B534" s="11" t="str">
        <f t="shared" si="40"/>
        <v/>
      </c>
      <c r="G534" s="10">
        <f>SUM($D$8:D534)</f>
        <v>797999.99999999953</v>
      </c>
    </row>
    <row r="535" spans="2:7" x14ac:dyDescent="0.25">
      <c r="B535" s="11" t="str">
        <f t="shared" si="40"/>
        <v/>
      </c>
      <c r="G535" s="10">
        <f>SUM($D$8:D535)</f>
        <v>797999.99999999953</v>
      </c>
    </row>
    <row r="536" spans="2:7" x14ac:dyDescent="0.25">
      <c r="B536" s="11" t="str">
        <f t="shared" si="40"/>
        <v/>
      </c>
      <c r="G536" s="10">
        <f>SUM($D$8:D536)</f>
        <v>797999.99999999953</v>
      </c>
    </row>
    <row r="537" spans="2:7" x14ac:dyDescent="0.25">
      <c r="B537" s="11" t="str">
        <f t="shared" si="40"/>
        <v/>
      </c>
      <c r="G537" s="10">
        <f>SUM($D$8:D537)</f>
        <v>797999.99999999953</v>
      </c>
    </row>
    <row r="538" spans="2:7" x14ac:dyDescent="0.25">
      <c r="B538" s="11" t="str">
        <f t="shared" si="40"/>
        <v/>
      </c>
      <c r="G538" s="10">
        <f>SUM($D$8:D538)</f>
        <v>797999.99999999953</v>
      </c>
    </row>
    <row r="539" spans="2:7" x14ac:dyDescent="0.25">
      <c r="B539" s="11" t="str">
        <f t="shared" si="40"/>
        <v/>
      </c>
      <c r="G539" s="10">
        <f>SUM($D$8:D539)</f>
        <v>797999.99999999953</v>
      </c>
    </row>
    <row r="540" spans="2:7" x14ac:dyDescent="0.25">
      <c r="B540" s="11" t="str">
        <f t="shared" si="40"/>
        <v/>
      </c>
      <c r="G540" s="10">
        <f>SUM($D$8:D540)</f>
        <v>797999.99999999953</v>
      </c>
    </row>
    <row r="541" spans="2:7" x14ac:dyDescent="0.25">
      <c r="B541" s="11" t="str">
        <f t="shared" si="40"/>
        <v/>
      </c>
      <c r="G541" s="10">
        <f>SUM($D$8:D541)</f>
        <v>797999.99999999953</v>
      </c>
    </row>
    <row r="542" spans="2:7" x14ac:dyDescent="0.25">
      <c r="B542" s="11" t="str">
        <f t="shared" si="40"/>
        <v/>
      </c>
      <c r="G542" s="10">
        <f>SUM($D$8:D542)</f>
        <v>797999.99999999953</v>
      </c>
    </row>
    <row r="543" spans="2:7" x14ac:dyDescent="0.25">
      <c r="B543" s="11" t="str">
        <f t="shared" si="40"/>
        <v/>
      </c>
      <c r="G543" s="10">
        <f>SUM($D$8:D543)</f>
        <v>797999.99999999953</v>
      </c>
    </row>
    <row r="544" spans="2:7" x14ac:dyDescent="0.25">
      <c r="B544" s="11" t="str">
        <f t="shared" si="40"/>
        <v/>
      </c>
      <c r="G544" s="10">
        <f>SUM($D$8:D544)</f>
        <v>797999.99999999953</v>
      </c>
    </row>
    <row r="545" spans="2:7" x14ac:dyDescent="0.25">
      <c r="B545" s="11" t="str">
        <f t="shared" si="40"/>
        <v/>
      </c>
      <c r="G545" s="10">
        <f>SUM($D$8:D545)</f>
        <v>797999.99999999953</v>
      </c>
    </row>
    <row r="546" spans="2:7" x14ac:dyDescent="0.25">
      <c r="B546" s="11" t="str">
        <f t="shared" si="40"/>
        <v/>
      </c>
      <c r="G546" s="10">
        <f>SUM($D$8:D546)</f>
        <v>797999.99999999953</v>
      </c>
    </row>
    <row r="547" spans="2:7" x14ac:dyDescent="0.25">
      <c r="B547" s="11" t="str">
        <f t="shared" si="40"/>
        <v/>
      </c>
      <c r="G547" s="10">
        <f>SUM($D$8:D547)</f>
        <v>797999.99999999953</v>
      </c>
    </row>
    <row r="548" spans="2:7" x14ac:dyDescent="0.25">
      <c r="B548" s="11" t="str">
        <f t="shared" si="40"/>
        <v/>
      </c>
      <c r="G548" s="10">
        <f>SUM($D$8:D548)</f>
        <v>797999.99999999953</v>
      </c>
    </row>
    <row r="549" spans="2:7" x14ac:dyDescent="0.25">
      <c r="B549" s="11" t="str">
        <f t="shared" si="40"/>
        <v/>
      </c>
      <c r="G549" s="10">
        <f>SUM($D$8:D549)</f>
        <v>797999.99999999953</v>
      </c>
    </row>
    <row r="550" spans="2:7" x14ac:dyDescent="0.25">
      <c r="B550" s="11" t="str">
        <f t="shared" si="40"/>
        <v/>
      </c>
      <c r="G550" s="10">
        <f>SUM($D$8:D550)</f>
        <v>797999.99999999953</v>
      </c>
    </row>
    <row r="551" spans="2:7" x14ac:dyDescent="0.25">
      <c r="B551" s="11" t="str">
        <f t="shared" si="40"/>
        <v/>
      </c>
      <c r="G551" s="10">
        <f>SUM($D$8:D551)</f>
        <v>797999.99999999953</v>
      </c>
    </row>
    <row r="552" spans="2:7" x14ac:dyDescent="0.25">
      <c r="B552" s="11" t="str">
        <f t="shared" si="40"/>
        <v/>
      </c>
      <c r="G552" s="10">
        <f>SUM($D$8:D552)</f>
        <v>797999.99999999953</v>
      </c>
    </row>
    <row r="553" spans="2:7" x14ac:dyDescent="0.25">
      <c r="B553" s="11" t="str">
        <f t="shared" si="40"/>
        <v/>
      </c>
      <c r="G553" s="10">
        <f>SUM($D$8:D553)</f>
        <v>797999.99999999953</v>
      </c>
    </row>
    <row r="554" spans="2:7" x14ac:dyDescent="0.25">
      <c r="B554" s="11" t="str">
        <f t="shared" si="40"/>
        <v/>
      </c>
      <c r="G554" s="10">
        <f>SUM($D$8:D554)</f>
        <v>797999.99999999953</v>
      </c>
    </row>
    <row r="555" spans="2:7" x14ac:dyDescent="0.25">
      <c r="B555" s="11" t="str">
        <f t="shared" si="40"/>
        <v/>
      </c>
      <c r="G555" s="10">
        <f>SUM($D$8:D555)</f>
        <v>797999.99999999953</v>
      </c>
    </row>
    <row r="556" spans="2:7" x14ac:dyDescent="0.25">
      <c r="B556" s="11" t="str">
        <f t="shared" si="40"/>
        <v/>
      </c>
      <c r="G556" s="10">
        <f>SUM($D$8:D556)</f>
        <v>797999.99999999953</v>
      </c>
    </row>
    <row r="557" spans="2:7" x14ac:dyDescent="0.25">
      <c r="B557" s="11" t="str">
        <f t="shared" si="40"/>
        <v/>
      </c>
      <c r="G557" s="10">
        <f>SUM($D$8:D557)</f>
        <v>797999.99999999953</v>
      </c>
    </row>
    <row r="558" spans="2:7" x14ac:dyDescent="0.25">
      <c r="B558" s="11" t="str">
        <f t="shared" si="40"/>
        <v/>
      </c>
      <c r="G558" s="10">
        <f>SUM($D$8:D558)</f>
        <v>797999.99999999953</v>
      </c>
    </row>
    <row r="559" spans="2:7" x14ac:dyDescent="0.25">
      <c r="B559" s="11" t="str">
        <f t="shared" si="40"/>
        <v/>
      </c>
      <c r="G559" s="10">
        <f>SUM($D$8:D559)</f>
        <v>797999.99999999953</v>
      </c>
    </row>
    <row r="560" spans="2:7" x14ac:dyDescent="0.25">
      <c r="B560" s="11" t="str">
        <f t="shared" si="40"/>
        <v/>
      </c>
      <c r="G560" s="10">
        <f>SUM($D$8:D560)</f>
        <v>797999.99999999953</v>
      </c>
    </row>
    <row r="561" spans="2:7" x14ac:dyDescent="0.25">
      <c r="B561" s="11" t="str">
        <f t="shared" si="40"/>
        <v/>
      </c>
      <c r="G561" s="10">
        <f>SUM($D$8:D561)</f>
        <v>797999.99999999953</v>
      </c>
    </row>
    <row r="562" spans="2:7" x14ac:dyDescent="0.25">
      <c r="B562" s="11" t="str">
        <f t="shared" si="40"/>
        <v/>
      </c>
      <c r="G562" s="10">
        <f>SUM($D$8:D562)</f>
        <v>797999.99999999953</v>
      </c>
    </row>
    <row r="563" spans="2:7" x14ac:dyDescent="0.25">
      <c r="B563" s="11" t="str">
        <f t="shared" si="40"/>
        <v/>
      </c>
      <c r="G563" s="10">
        <f>SUM($D$8:D563)</f>
        <v>797999.99999999953</v>
      </c>
    </row>
    <row r="564" spans="2:7" x14ac:dyDescent="0.25">
      <c r="B564" s="11" t="str">
        <f t="shared" si="40"/>
        <v/>
      </c>
      <c r="G564" s="10">
        <f>SUM($D$8:D564)</f>
        <v>797999.99999999953</v>
      </c>
    </row>
    <row r="565" spans="2:7" x14ac:dyDescent="0.25">
      <c r="B565" s="11" t="str">
        <f t="shared" si="40"/>
        <v/>
      </c>
      <c r="G565" s="10">
        <f>SUM($D$8:D565)</f>
        <v>797999.99999999953</v>
      </c>
    </row>
    <row r="566" spans="2:7" x14ac:dyDescent="0.25">
      <c r="B566" s="11" t="str">
        <f t="shared" si="40"/>
        <v/>
      </c>
      <c r="G566" s="10">
        <f>SUM($D$8:D566)</f>
        <v>797999.99999999953</v>
      </c>
    </row>
    <row r="567" spans="2:7" x14ac:dyDescent="0.25">
      <c r="B567" s="11" t="str">
        <f t="shared" si="40"/>
        <v/>
      </c>
      <c r="G567" s="10">
        <f>SUM($D$8:D567)</f>
        <v>797999.99999999953</v>
      </c>
    </row>
    <row r="568" spans="2:7" x14ac:dyDescent="0.25">
      <c r="B568" s="11" t="str">
        <f t="shared" si="40"/>
        <v/>
      </c>
      <c r="G568" s="10">
        <f>SUM($D$8:D568)</f>
        <v>797999.99999999953</v>
      </c>
    </row>
    <row r="569" spans="2:7" x14ac:dyDescent="0.25">
      <c r="B569" s="11" t="str">
        <f t="shared" si="40"/>
        <v/>
      </c>
      <c r="G569" s="10">
        <f>SUM($D$8:D569)</f>
        <v>797999.99999999953</v>
      </c>
    </row>
    <row r="570" spans="2:7" x14ac:dyDescent="0.25">
      <c r="B570" s="11" t="str">
        <f t="shared" si="40"/>
        <v/>
      </c>
      <c r="G570" s="10">
        <f>SUM($D$8:D570)</f>
        <v>797999.99999999953</v>
      </c>
    </row>
    <row r="571" spans="2:7" x14ac:dyDescent="0.25">
      <c r="B571" s="11" t="str">
        <f t="shared" si="40"/>
        <v/>
      </c>
      <c r="G571" s="10">
        <f>SUM($D$8:D571)</f>
        <v>797999.99999999953</v>
      </c>
    </row>
    <row r="572" spans="2:7" x14ac:dyDescent="0.25">
      <c r="B572" s="11" t="str">
        <f t="shared" si="40"/>
        <v/>
      </c>
      <c r="G572" s="10">
        <f>SUM($D$8:D572)</f>
        <v>797999.99999999953</v>
      </c>
    </row>
    <row r="573" spans="2:7" x14ac:dyDescent="0.25">
      <c r="B573" s="11" t="str">
        <f t="shared" si="40"/>
        <v/>
      </c>
      <c r="G573" s="10">
        <f>SUM($D$8:D573)</f>
        <v>797999.99999999953</v>
      </c>
    </row>
    <row r="574" spans="2:7" x14ac:dyDescent="0.25">
      <c r="B574" s="11" t="str">
        <f t="shared" si="40"/>
        <v/>
      </c>
      <c r="G574" s="10">
        <f>SUM($D$8:D574)</f>
        <v>797999.99999999953</v>
      </c>
    </row>
    <row r="575" spans="2:7" x14ac:dyDescent="0.25">
      <c r="B575" s="11" t="str">
        <f t="shared" si="40"/>
        <v/>
      </c>
      <c r="G575" s="10">
        <f>SUM($D$8:D575)</f>
        <v>797999.99999999953</v>
      </c>
    </row>
    <row r="576" spans="2:7" x14ac:dyDescent="0.25">
      <c r="B576" s="11" t="str">
        <f t="shared" si="40"/>
        <v/>
      </c>
      <c r="G576" s="10">
        <f>SUM($D$8:D576)</f>
        <v>797999.99999999953</v>
      </c>
    </row>
    <row r="577" spans="2:7" x14ac:dyDescent="0.25">
      <c r="B577" s="11" t="str">
        <f t="shared" si="40"/>
        <v/>
      </c>
      <c r="G577" s="10">
        <f>SUM($D$8:D577)</f>
        <v>797999.99999999953</v>
      </c>
    </row>
    <row r="578" spans="2:7" x14ac:dyDescent="0.25">
      <c r="B578" s="11" t="str">
        <f t="shared" si="40"/>
        <v/>
      </c>
      <c r="G578" s="10">
        <f>SUM($D$8:D578)</f>
        <v>797999.99999999953</v>
      </c>
    </row>
    <row r="579" spans="2:7" x14ac:dyDescent="0.25">
      <c r="B579" s="11" t="str">
        <f t="shared" si="40"/>
        <v/>
      </c>
      <c r="G579" s="10">
        <f>SUM($D$8:D579)</f>
        <v>797999.99999999953</v>
      </c>
    </row>
    <row r="580" spans="2:7" x14ac:dyDescent="0.25">
      <c r="B580" s="11" t="str">
        <f t="shared" si="40"/>
        <v/>
      </c>
      <c r="G580" s="10">
        <f>SUM($D$8:D580)</f>
        <v>797999.99999999953</v>
      </c>
    </row>
    <row r="581" spans="2:7" x14ac:dyDescent="0.25">
      <c r="B581" s="11" t="str">
        <f t="shared" si="40"/>
        <v/>
      </c>
      <c r="G581" s="10">
        <f>SUM($D$8:D581)</f>
        <v>797999.99999999953</v>
      </c>
    </row>
    <row r="582" spans="2:7" x14ac:dyDescent="0.25">
      <c r="B582" s="11" t="str">
        <f t="shared" si="40"/>
        <v/>
      </c>
      <c r="G582" s="10">
        <f>SUM($D$8:D582)</f>
        <v>797999.99999999953</v>
      </c>
    </row>
    <row r="583" spans="2:7" x14ac:dyDescent="0.25">
      <c r="B583" s="11" t="str">
        <f t="shared" si="40"/>
        <v/>
      </c>
      <c r="G583" s="10">
        <f>SUM($D$8:D583)</f>
        <v>797999.99999999953</v>
      </c>
    </row>
    <row r="584" spans="2:7" x14ac:dyDescent="0.25">
      <c r="B584" s="11" t="str">
        <f t="shared" si="40"/>
        <v/>
      </c>
      <c r="G584" s="10">
        <f>SUM($D$8:D584)</f>
        <v>797999.99999999953</v>
      </c>
    </row>
    <row r="585" spans="2:7" x14ac:dyDescent="0.25">
      <c r="B585" s="11" t="str">
        <f t="shared" ref="B585:B648" si="41">IF(B584&gt;=($D$4*12),"",B584+1)</f>
        <v/>
      </c>
      <c r="G585" s="10">
        <f>SUM($D$8:D585)</f>
        <v>797999.99999999953</v>
      </c>
    </row>
    <row r="586" spans="2:7" x14ac:dyDescent="0.25">
      <c r="B586" s="11" t="str">
        <f t="shared" si="41"/>
        <v/>
      </c>
      <c r="G586" s="10">
        <f>SUM($D$8:D586)</f>
        <v>797999.99999999953</v>
      </c>
    </row>
    <row r="587" spans="2:7" x14ac:dyDescent="0.25">
      <c r="B587" s="11" t="str">
        <f t="shared" si="41"/>
        <v/>
      </c>
      <c r="G587" s="10">
        <f>SUM($D$8:D587)</f>
        <v>797999.99999999953</v>
      </c>
    </row>
    <row r="588" spans="2:7" x14ac:dyDescent="0.25">
      <c r="B588" s="11" t="str">
        <f t="shared" si="41"/>
        <v/>
      </c>
      <c r="G588" s="10">
        <f>SUM($D$8:D588)</f>
        <v>797999.99999999953</v>
      </c>
    </row>
    <row r="589" spans="2:7" x14ac:dyDescent="0.25">
      <c r="B589" s="11" t="str">
        <f t="shared" si="41"/>
        <v/>
      </c>
      <c r="G589" s="10">
        <f>SUM($D$8:D589)</f>
        <v>797999.99999999953</v>
      </c>
    </row>
    <row r="590" spans="2:7" x14ac:dyDescent="0.25">
      <c r="B590" s="11" t="str">
        <f t="shared" si="41"/>
        <v/>
      </c>
      <c r="G590" s="10">
        <f>SUM($D$8:D590)</f>
        <v>797999.99999999953</v>
      </c>
    </row>
    <row r="591" spans="2:7" x14ac:dyDescent="0.25">
      <c r="B591" s="11" t="str">
        <f t="shared" si="41"/>
        <v/>
      </c>
      <c r="G591" s="10">
        <f>SUM($D$8:D591)</f>
        <v>797999.99999999953</v>
      </c>
    </row>
    <row r="592" spans="2:7" x14ac:dyDescent="0.25">
      <c r="B592" s="11" t="str">
        <f t="shared" si="41"/>
        <v/>
      </c>
      <c r="G592" s="10">
        <f>SUM($D$8:D592)</f>
        <v>797999.99999999953</v>
      </c>
    </row>
    <row r="593" spans="2:7" x14ac:dyDescent="0.25">
      <c r="B593" s="11" t="str">
        <f t="shared" si="41"/>
        <v/>
      </c>
      <c r="G593" s="10">
        <f>SUM($D$8:D593)</f>
        <v>797999.99999999953</v>
      </c>
    </row>
    <row r="594" spans="2:7" x14ac:dyDescent="0.25">
      <c r="B594" s="11" t="str">
        <f t="shared" si="41"/>
        <v/>
      </c>
      <c r="G594" s="10">
        <f>SUM($D$8:D594)</f>
        <v>797999.99999999953</v>
      </c>
    </row>
    <row r="595" spans="2:7" x14ac:dyDescent="0.25">
      <c r="B595" s="11" t="str">
        <f t="shared" si="41"/>
        <v/>
      </c>
      <c r="G595" s="10">
        <f>SUM($D$8:D595)</f>
        <v>797999.99999999953</v>
      </c>
    </row>
    <row r="596" spans="2:7" x14ac:dyDescent="0.25">
      <c r="B596" s="11" t="str">
        <f t="shared" si="41"/>
        <v/>
      </c>
      <c r="G596" s="10">
        <f>SUM($D$8:D596)</f>
        <v>797999.99999999953</v>
      </c>
    </row>
    <row r="597" spans="2:7" x14ac:dyDescent="0.25">
      <c r="B597" s="11" t="str">
        <f t="shared" si="41"/>
        <v/>
      </c>
      <c r="G597" s="10">
        <f>SUM($D$8:D597)</f>
        <v>797999.99999999953</v>
      </c>
    </row>
    <row r="598" spans="2:7" x14ac:dyDescent="0.25">
      <c r="B598" s="11" t="str">
        <f t="shared" si="41"/>
        <v/>
      </c>
      <c r="G598" s="10">
        <f>SUM($D$8:D598)</f>
        <v>797999.99999999953</v>
      </c>
    </row>
    <row r="599" spans="2:7" x14ac:dyDescent="0.25">
      <c r="B599" s="11" t="str">
        <f t="shared" si="41"/>
        <v/>
      </c>
      <c r="G599" s="10">
        <f>SUM($D$8:D599)</f>
        <v>797999.99999999953</v>
      </c>
    </row>
    <row r="600" spans="2:7" x14ac:dyDescent="0.25">
      <c r="B600" s="11" t="str">
        <f t="shared" si="41"/>
        <v/>
      </c>
      <c r="G600" s="10">
        <f>SUM($D$8:D600)</f>
        <v>797999.99999999953</v>
      </c>
    </row>
    <row r="601" spans="2:7" x14ac:dyDescent="0.25">
      <c r="B601" s="11" t="str">
        <f t="shared" si="41"/>
        <v/>
      </c>
      <c r="G601" s="10">
        <f>SUM($D$8:D601)</f>
        <v>797999.99999999953</v>
      </c>
    </row>
    <row r="602" spans="2:7" x14ac:dyDescent="0.25">
      <c r="B602" s="11" t="str">
        <f t="shared" si="41"/>
        <v/>
      </c>
      <c r="G602" s="10">
        <f>SUM($D$8:D602)</f>
        <v>797999.99999999953</v>
      </c>
    </row>
    <row r="603" spans="2:7" x14ac:dyDescent="0.25">
      <c r="B603" s="11" t="str">
        <f t="shared" si="41"/>
        <v/>
      </c>
      <c r="G603" s="10">
        <f>SUM($D$8:D603)</f>
        <v>797999.99999999953</v>
      </c>
    </row>
    <row r="604" spans="2:7" x14ac:dyDescent="0.25">
      <c r="B604" s="11" t="str">
        <f t="shared" si="41"/>
        <v/>
      </c>
      <c r="G604" s="10">
        <f>SUM($D$8:D604)</f>
        <v>797999.99999999953</v>
      </c>
    </row>
    <row r="605" spans="2:7" x14ac:dyDescent="0.25">
      <c r="B605" s="11" t="str">
        <f t="shared" si="41"/>
        <v/>
      </c>
      <c r="G605" s="10">
        <f>SUM($D$8:D605)</f>
        <v>797999.99999999953</v>
      </c>
    </row>
    <row r="606" spans="2:7" x14ac:dyDescent="0.25">
      <c r="B606" s="11" t="str">
        <f t="shared" si="41"/>
        <v/>
      </c>
      <c r="G606" s="10">
        <f>SUM($D$8:D606)</f>
        <v>797999.99999999953</v>
      </c>
    </row>
    <row r="607" spans="2:7" x14ac:dyDescent="0.25">
      <c r="B607" s="11" t="str">
        <f t="shared" si="41"/>
        <v/>
      </c>
      <c r="G607" s="10">
        <f>SUM($D$8:D607)</f>
        <v>797999.99999999953</v>
      </c>
    </row>
    <row r="608" spans="2:7" x14ac:dyDescent="0.25">
      <c r="B608" s="11" t="str">
        <f t="shared" si="41"/>
        <v/>
      </c>
      <c r="G608" s="10">
        <f>SUM($D$8:D608)</f>
        <v>797999.99999999953</v>
      </c>
    </row>
    <row r="609" spans="2:7" x14ac:dyDescent="0.25">
      <c r="B609" s="11" t="str">
        <f t="shared" si="41"/>
        <v/>
      </c>
      <c r="G609" s="10">
        <f>SUM($D$8:D609)</f>
        <v>797999.99999999953</v>
      </c>
    </row>
    <row r="610" spans="2:7" x14ac:dyDescent="0.25">
      <c r="B610" s="11" t="str">
        <f t="shared" si="41"/>
        <v/>
      </c>
      <c r="G610" s="10">
        <f>SUM($D$8:D610)</f>
        <v>797999.99999999953</v>
      </c>
    </row>
    <row r="611" spans="2:7" x14ac:dyDescent="0.25">
      <c r="B611" s="11" t="str">
        <f t="shared" si="41"/>
        <v/>
      </c>
      <c r="G611" s="10">
        <f>SUM($D$8:D611)</f>
        <v>797999.99999999953</v>
      </c>
    </row>
    <row r="612" spans="2:7" x14ac:dyDescent="0.25">
      <c r="B612" s="11" t="str">
        <f t="shared" si="41"/>
        <v/>
      </c>
      <c r="G612" s="10">
        <f>SUM($D$8:D612)</f>
        <v>797999.99999999953</v>
      </c>
    </row>
    <row r="613" spans="2:7" x14ac:dyDescent="0.25">
      <c r="B613" s="11" t="str">
        <f t="shared" si="41"/>
        <v/>
      </c>
      <c r="G613" s="10">
        <f>SUM($D$8:D613)</f>
        <v>797999.99999999953</v>
      </c>
    </row>
    <row r="614" spans="2:7" x14ac:dyDescent="0.25">
      <c r="B614" s="11" t="str">
        <f t="shared" si="41"/>
        <v/>
      </c>
      <c r="G614" s="10">
        <f>SUM($D$8:D614)</f>
        <v>797999.99999999953</v>
      </c>
    </row>
    <row r="615" spans="2:7" x14ac:dyDescent="0.25">
      <c r="B615" s="11" t="str">
        <f t="shared" si="41"/>
        <v/>
      </c>
      <c r="G615" s="10">
        <f>SUM($D$8:D615)</f>
        <v>797999.99999999953</v>
      </c>
    </row>
    <row r="616" spans="2:7" x14ac:dyDescent="0.25">
      <c r="B616" s="11" t="str">
        <f t="shared" si="41"/>
        <v/>
      </c>
      <c r="G616" s="10">
        <f>SUM($D$8:D616)</f>
        <v>797999.99999999953</v>
      </c>
    </row>
    <row r="617" spans="2:7" x14ac:dyDescent="0.25">
      <c r="B617" s="11" t="str">
        <f t="shared" si="41"/>
        <v/>
      </c>
      <c r="G617" s="10">
        <f>SUM($D$8:D617)</f>
        <v>797999.99999999953</v>
      </c>
    </row>
    <row r="618" spans="2:7" x14ac:dyDescent="0.25">
      <c r="B618" s="11" t="str">
        <f t="shared" si="41"/>
        <v/>
      </c>
      <c r="G618" s="10">
        <f>SUM($D$8:D618)</f>
        <v>797999.99999999953</v>
      </c>
    </row>
    <row r="619" spans="2:7" x14ac:dyDescent="0.25">
      <c r="B619" s="11" t="str">
        <f t="shared" si="41"/>
        <v/>
      </c>
      <c r="G619" s="10">
        <f>SUM($D$8:D619)</f>
        <v>797999.99999999953</v>
      </c>
    </row>
    <row r="620" spans="2:7" x14ac:dyDescent="0.25">
      <c r="B620" s="11" t="str">
        <f t="shared" si="41"/>
        <v/>
      </c>
      <c r="G620" s="10">
        <f>SUM($D$8:D620)</f>
        <v>797999.99999999953</v>
      </c>
    </row>
    <row r="621" spans="2:7" x14ac:dyDescent="0.25">
      <c r="B621" s="11" t="str">
        <f t="shared" si="41"/>
        <v/>
      </c>
      <c r="G621" s="10">
        <f>SUM($D$8:D621)</f>
        <v>797999.99999999953</v>
      </c>
    </row>
    <row r="622" spans="2:7" x14ac:dyDescent="0.25">
      <c r="B622" s="11" t="str">
        <f t="shared" si="41"/>
        <v/>
      </c>
      <c r="G622" s="10">
        <f>SUM($D$8:D622)</f>
        <v>797999.99999999953</v>
      </c>
    </row>
    <row r="623" spans="2:7" x14ac:dyDescent="0.25">
      <c r="B623" t="str">
        <f t="shared" si="41"/>
        <v/>
      </c>
      <c r="G623" s="10">
        <f>SUM($D$8:D623)</f>
        <v>797999.99999999953</v>
      </c>
    </row>
    <row r="624" spans="2:7" x14ac:dyDescent="0.25">
      <c r="B624" t="str">
        <f t="shared" si="41"/>
        <v/>
      </c>
      <c r="G624" s="10">
        <f>SUM($D$8:D624)</f>
        <v>797999.99999999953</v>
      </c>
    </row>
    <row r="625" spans="2:7" x14ac:dyDescent="0.25">
      <c r="B625" t="str">
        <f t="shared" si="41"/>
        <v/>
      </c>
      <c r="G625" s="10">
        <f>SUM($D$8:D625)</f>
        <v>797999.99999999953</v>
      </c>
    </row>
    <row r="626" spans="2:7" x14ac:dyDescent="0.25">
      <c r="B626" t="str">
        <f t="shared" si="41"/>
        <v/>
      </c>
      <c r="G626" s="10">
        <f>SUM($D$8:D626)</f>
        <v>797999.99999999953</v>
      </c>
    </row>
    <row r="627" spans="2:7" x14ac:dyDescent="0.25">
      <c r="B627" t="str">
        <f t="shared" si="41"/>
        <v/>
      </c>
      <c r="G627" s="10">
        <f>SUM($D$8:D627)</f>
        <v>797999.99999999953</v>
      </c>
    </row>
    <row r="628" spans="2:7" x14ac:dyDescent="0.25">
      <c r="B628" t="str">
        <f t="shared" si="41"/>
        <v/>
      </c>
      <c r="G628" s="10">
        <f>SUM($D$8:D628)</f>
        <v>797999.99999999953</v>
      </c>
    </row>
    <row r="629" spans="2:7" x14ac:dyDescent="0.25">
      <c r="B629" t="str">
        <f t="shared" si="41"/>
        <v/>
      </c>
      <c r="G629" s="10">
        <f>SUM($D$8:D629)</f>
        <v>797999.99999999953</v>
      </c>
    </row>
    <row r="630" spans="2:7" x14ac:dyDescent="0.25">
      <c r="B630" t="str">
        <f t="shared" si="41"/>
        <v/>
      </c>
      <c r="G630" s="10">
        <f>SUM($D$8:D630)</f>
        <v>797999.99999999953</v>
      </c>
    </row>
    <row r="631" spans="2:7" x14ac:dyDescent="0.25">
      <c r="B631" t="str">
        <f t="shared" si="41"/>
        <v/>
      </c>
      <c r="G631" s="10">
        <f>SUM($D$8:D631)</f>
        <v>797999.99999999953</v>
      </c>
    </row>
    <row r="632" spans="2:7" x14ac:dyDescent="0.25">
      <c r="B632" t="str">
        <f t="shared" si="41"/>
        <v/>
      </c>
      <c r="G632" s="10">
        <f>SUM($D$8:D632)</f>
        <v>797999.99999999953</v>
      </c>
    </row>
    <row r="633" spans="2:7" x14ac:dyDescent="0.25">
      <c r="B633" t="str">
        <f t="shared" si="41"/>
        <v/>
      </c>
      <c r="G633" s="10">
        <f>SUM($D$8:D633)</f>
        <v>797999.99999999953</v>
      </c>
    </row>
    <row r="634" spans="2:7" x14ac:dyDescent="0.25">
      <c r="B634" t="str">
        <f t="shared" si="41"/>
        <v/>
      </c>
      <c r="G634" s="10">
        <f>SUM($D$8:D634)</f>
        <v>797999.99999999953</v>
      </c>
    </row>
    <row r="635" spans="2:7" x14ac:dyDescent="0.25">
      <c r="B635" t="str">
        <f t="shared" si="41"/>
        <v/>
      </c>
      <c r="G635" s="10">
        <f>SUM($D$8:D635)</f>
        <v>797999.99999999953</v>
      </c>
    </row>
    <row r="636" spans="2:7" x14ac:dyDescent="0.25">
      <c r="B636" t="str">
        <f t="shared" si="41"/>
        <v/>
      </c>
      <c r="G636" s="10">
        <f>SUM($D$8:D636)</f>
        <v>797999.99999999953</v>
      </c>
    </row>
    <row r="637" spans="2:7" x14ac:dyDescent="0.25">
      <c r="B637" t="str">
        <f t="shared" si="41"/>
        <v/>
      </c>
      <c r="G637" s="10">
        <f>SUM($D$8:D637)</f>
        <v>797999.99999999953</v>
      </c>
    </row>
    <row r="638" spans="2:7" x14ac:dyDescent="0.25">
      <c r="B638" t="str">
        <f t="shared" si="41"/>
        <v/>
      </c>
      <c r="G638" s="10">
        <f>SUM($D$8:D638)</f>
        <v>797999.99999999953</v>
      </c>
    </row>
    <row r="639" spans="2:7" x14ac:dyDescent="0.25">
      <c r="B639" t="str">
        <f t="shared" si="41"/>
        <v/>
      </c>
      <c r="G639" s="10">
        <f>SUM($D$8:D639)</f>
        <v>797999.99999999953</v>
      </c>
    </row>
    <row r="640" spans="2:7" x14ac:dyDescent="0.25">
      <c r="B640" t="str">
        <f t="shared" si="41"/>
        <v/>
      </c>
      <c r="G640" s="10">
        <f>SUM($D$8:D640)</f>
        <v>797999.99999999953</v>
      </c>
    </row>
    <row r="641" spans="2:7" x14ac:dyDescent="0.25">
      <c r="B641" t="str">
        <f t="shared" si="41"/>
        <v/>
      </c>
      <c r="G641" s="10">
        <f>SUM($D$8:D641)</f>
        <v>797999.99999999953</v>
      </c>
    </row>
    <row r="642" spans="2:7" x14ac:dyDescent="0.25">
      <c r="B642" t="str">
        <f t="shared" si="41"/>
        <v/>
      </c>
      <c r="G642" s="10">
        <f>SUM($D$8:D642)</f>
        <v>797999.99999999953</v>
      </c>
    </row>
    <row r="643" spans="2:7" x14ac:dyDescent="0.25">
      <c r="B643" t="str">
        <f t="shared" si="41"/>
        <v/>
      </c>
      <c r="G643" s="10">
        <f>SUM($D$8:D643)</f>
        <v>797999.99999999953</v>
      </c>
    </row>
    <row r="644" spans="2:7" x14ac:dyDescent="0.25">
      <c r="B644" t="str">
        <f t="shared" si="41"/>
        <v/>
      </c>
      <c r="G644" s="10">
        <f>SUM($D$8:D644)</f>
        <v>797999.99999999953</v>
      </c>
    </row>
    <row r="645" spans="2:7" x14ac:dyDescent="0.25">
      <c r="B645" t="str">
        <f t="shared" si="41"/>
        <v/>
      </c>
      <c r="G645" s="10">
        <f>SUM($D$8:D645)</f>
        <v>797999.99999999953</v>
      </c>
    </row>
    <row r="646" spans="2:7" x14ac:dyDescent="0.25">
      <c r="B646" t="str">
        <f t="shared" si="41"/>
        <v/>
      </c>
      <c r="G646" s="10">
        <f>SUM($D$8:D646)</f>
        <v>797999.99999999953</v>
      </c>
    </row>
    <row r="647" spans="2:7" x14ac:dyDescent="0.25">
      <c r="B647" t="str">
        <f t="shared" si="41"/>
        <v/>
      </c>
      <c r="G647" s="10">
        <f>SUM($D$8:D647)</f>
        <v>797999.99999999953</v>
      </c>
    </row>
    <row r="648" spans="2:7" x14ac:dyDescent="0.25">
      <c r="B648" t="str">
        <f t="shared" si="41"/>
        <v/>
      </c>
      <c r="G648" s="10">
        <f>SUM($D$8:D648)</f>
        <v>797999.99999999953</v>
      </c>
    </row>
    <row r="649" spans="2:7" x14ac:dyDescent="0.25">
      <c r="B649" t="str">
        <f t="shared" ref="B649:B712" si="42">IF(B648&gt;=($D$4*12),"",B648+1)</f>
        <v/>
      </c>
      <c r="G649" s="10">
        <f>SUM($D$8:D649)</f>
        <v>797999.99999999953</v>
      </c>
    </row>
    <row r="650" spans="2:7" x14ac:dyDescent="0.25">
      <c r="B650" t="str">
        <f t="shared" si="42"/>
        <v/>
      </c>
      <c r="G650" s="10">
        <f>SUM($D$8:D650)</f>
        <v>797999.99999999953</v>
      </c>
    </row>
    <row r="651" spans="2:7" x14ac:dyDescent="0.25">
      <c r="B651" t="str">
        <f t="shared" si="42"/>
        <v/>
      </c>
      <c r="G651" s="10">
        <f>SUM($D$8:D651)</f>
        <v>797999.99999999953</v>
      </c>
    </row>
    <row r="652" spans="2:7" x14ac:dyDescent="0.25">
      <c r="B652" t="str">
        <f t="shared" si="42"/>
        <v/>
      </c>
      <c r="G652" s="10">
        <f>SUM($D$8:D652)</f>
        <v>797999.99999999953</v>
      </c>
    </row>
    <row r="653" spans="2:7" x14ac:dyDescent="0.25">
      <c r="B653" t="str">
        <f t="shared" si="42"/>
        <v/>
      </c>
      <c r="G653" s="10">
        <f>SUM($D$8:D653)</f>
        <v>797999.99999999953</v>
      </c>
    </row>
    <row r="654" spans="2:7" x14ac:dyDescent="0.25">
      <c r="B654" t="str">
        <f t="shared" si="42"/>
        <v/>
      </c>
      <c r="G654" s="10">
        <f>SUM($D$8:D654)</f>
        <v>797999.99999999953</v>
      </c>
    </row>
    <row r="655" spans="2:7" x14ac:dyDescent="0.25">
      <c r="B655" t="str">
        <f t="shared" si="42"/>
        <v/>
      </c>
      <c r="G655" s="10">
        <f>SUM($D$8:D655)</f>
        <v>797999.99999999953</v>
      </c>
    </row>
    <row r="656" spans="2:7" x14ac:dyDescent="0.25">
      <c r="B656" t="str">
        <f t="shared" si="42"/>
        <v/>
      </c>
      <c r="G656" s="10">
        <f>SUM($D$8:D656)</f>
        <v>797999.99999999953</v>
      </c>
    </row>
    <row r="657" spans="2:7" x14ac:dyDescent="0.25">
      <c r="B657" t="str">
        <f t="shared" si="42"/>
        <v/>
      </c>
      <c r="G657" s="10">
        <f>SUM($D$8:D657)</f>
        <v>797999.99999999953</v>
      </c>
    </row>
    <row r="658" spans="2:7" x14ac:dyDescent="0.25">
      <c r="B658" t="str">
        <f t="shared" si="42"/>
        <v/>
      </c>
      <c r="G658" s="10">
        <f>SUM($D$8:D658)</f>
        <v>797999.99999999953</v>
      </c>
    </row>
    <row r="659" spans="2:7" x14ac:dyDescent="0.25">
      <c r="B659" t="str">
        <f t="shared" si="42"/>
        <v/>
      </c>
      <c r="G659" s="10">
        <f>SUM($D$8:D659)</f>
        <v>797999.99999999953</v>
      </c>
    </row>
    <row r="660" spans="2:7" x14ac:dyDescent="0.25">
      <c r="B660" t="str">
        <f t="shared" si="42"/>
        <v/>
      </c>
      <c r="G660" s="10">
        <f>SUM($D$8:D660)</f>
        <v>797999.99999999953</v>
      </c>
    </row>
    <row r="661" spans="2:7" x14ac:dyDescent="0.25">
      <c r="B661" t="str">
        <f t="shared" si="42"/>
        <v/>
      </c>
      <c r="G661" s="10">
        <f>SUM($D$8:D661)</f>
        <v>797999.99999999953</v>
      </c>
    </row>
    <row r="662" spans="2:7" x14ac:dyDescent="0.25">
      <c r="B662" t="str">
        <f t="shared" si="42"/>
        <v/>
      </c>
      <c r="G662" s="10">
        <f>SUM($D$8:D662)</f>
        <v>797999.99999999953</v>
      </c>
    </row>
    <row r="663" spans="2:7" x14ac:dyDescent="0.25">
      <c r="B663" t="str">
        <f t="shared" si="42"/>
        <v/>
      </c>
      <c r="G663" s="10">
        <f>SUM($D$8:D663)</f>
        <v>797999.99999999953</v>
      </c>
    </row>
    <row r="664" spans="2:7" x14ac:dyDescent="0.25">
      <c r="B664" t="str">
        <f t="shared" si="42"/>
        <v/>
      </c>
      <c r="G664" s="10">
        <f>SUM($D$8:D664)</f>
        <v>797999.99999999953</v>
      </c>
    </row>
    <row r="665" spans="2:7" x14ac:dyDescent="0.25">
      <c r="B665" t="str">
        <f t="shared" si="42"/>
        <v/>
      </c>
      <c r="G665" s="10">
        <f>SUM($D$8:D665)</f>
        <v>797999.99999999953</v>
      </c>
    </row>
    <row r="666" spans="2:7" x14ac:dyDescent="0.25">
      <c r="B666" t="str">
        <f t="shared" si="42"/>
        <v/>
      </c>
      <c r="G666" s="10">
        <f>SUM($D$8:D666)</f>
        <v>797999.99999999953</v>
      </c>
    </row>
    <row r="667" spans="2:7" x14ac:dyDescent="0.25">
      <c r="B667" t="str">
        <f t="shared" si="42"/>
        <v/>
      </c>
      <c r="G667" s="10">
        <f>SUM($D$8:D667)</f>
        <v>797999.99999999953</v>
      </c>
    </row>
    <row r="668" spans="2:7" x14ac:dyDescent="0.25">
      <c r="B668" t="str">
        <f t="shared" si="42"/>
        <v/>
      </c>
      <c r="G668" s="10">
        <f>SUM($D$8:D668)</f>
        <v>797999.99999999953</v>
      </c>
    </row>
    <row r="669" spans="2:7" x14ac:dyDescent="0.25">
      <c r="B669" t="str">
        <f t="shared" si="42"/>
        <v/>
      </c>
      <c r="G669" s="10">
        <f>SUM($D$8:D669)</f>
        <v>797999.99999999953</v>
      </c>
    </row>
    <row r="670" spans="2:7" x14ac:dyDescent="0.25">
      <c r="B670" t="str">
        <f t="shared" si="42"/>
        <v/>
      </c>
      <c r="G670" s="10">
        <f>SUM($D$8:D670)</f>
        <v>797999.99999999953</v>
      </c>
    </row>
    <row r="671" spans="2:7" x14ac:dyDescent="0.25">
      <c r="B671" t="str">
        <f t="shared" si="42"/>
        <v/>
      </c>
      <c r="G671" s="10">
        <f>SUM($D$8:D671)</f>
        <v>797999.99999999953</v>
      </c>
    </row>
    <row r="672" spans="2:7" x14ac:dyDescent="0.25">
      <c r="B672" t="str">
        <f t="shared" si="42"/>
        <v/>
      </c>
      <c r="G672" s="10">
        <f>SUM($D$8:D672)</f>
        <v>797999.99999999953</v>
      </c>
    </row>
    <row r="673" spans="2:7" x14ac:dyDescent="0.25">
      <c r="B673" t="str">
        <f t="shared" si="42"/>
        <v/>
      </c>
      <c r="G673" s="10">
        <f>SUM($D$8:D673)</f>
        <v>797999.99999999953</v>
      </c>
    </row>
    <row r="674" spans="2:7" x14ac:dyDescent="0.25">
      <c r="B674" t="str">
        <f t="shared" si="42"/>
        <v/>
      </c>
      <c r="G674" s="10">
        <f>SUM($D$8:D674)</f>
        <v>797999.99999999953</v>
      </c>
    </row>
    <row r="675" spans="2:7" x14ac:dyDescent="0.25">
      <c r="B675" t="str">
        <f t="shared" si="42"/>
        <v/>
      </c>
      <c r="G675" s="10">
        <f>SUM($D$8:D675)</f>
        <v>797999.99999999953</v>
      </c>
    </row>
    <row r="676" spans="2:7" x14ac:dyDescent="0.25">
      <c r="B676" t="str">
        <f t="shared" si="42"/>
        <v/>
      </c>
      <c r="G676" s="10">
        <f>SUM($D$8:D676)</f>
        <v>797999.99999999953</v>
      </c>
    </row>
    <row r="677" spans="2:7" x14ac:dyDescent="0.25">
      <c r="B677" t="str">
        <f t="shared" si="42"/>
        <v/>
      </c>
      <c r="G677" s="10">
        <f>SUM($D$8:D677)</f>
        <v>797999.99999999953</v>
      </c>
    </row>
    <row r="678" spans="2:7" x14ac:dyDescent="0.25">
      <c r="B678" t="str">
        <f t="shared" si="42"/>
        <v/>
      </c>
      <c r="G678" s="10">
        <f>SUM($D$8:D678)</f>
        <v>797999.99999999953</v>
      </c>
    </row>
    <row r="679" spans="2:7" x14ac:dyDescent="0.25">
      <c r="B679" t="str">
        <f t="shared" si="42"/>
        <v/>
      </c>
      <c r="G679" s="10">
        <f>SUM($D$8:D679)</f>
        <v>797999.99999999953</v>
      </c>
    </row>
    <row r="680" spans="2:7" x14ac:dyDescent="0.25">
      <c r="B680" t="str">
        <f t="shared" si="42"/>
        <v/>
      </c>
      <c r="G680" s="10">
        <f>SUM($D$8:D680)</f>
        <v>797999.99999999953</v>
      </c>
    </row>
    <row r="681" spans="2:7" x14ac:dyDescent="0.25">
      <c r="B681" t="str">
        <f t="shared" si="42"/>
        <v/>
      </c>
      <c r="G681" s="10">
        <f>SUM($D$8:D681)</f>
        <v>797999.99999999953</v>
      </c>
    </row>
    <row r="682" spans="2:7" x14ac:dyDescent="0.25">
      <c r="B682" t="str">
        <f t="shared" si="42"/>
        <v/>
      </c>
      <c r="G682" s="10">
        <f>SUM($D$8:D682)</f>
        <v>797999.99999999953</v>
      </c>
    </row>
    <row r="683" spans="2:7" x14ac:dyDescent="0.25">
      <c r="B683" t="str">
        <f t="shared" si="42"/>
        <v/>
      </c>
      <c r="G683" s="10">
        <f>SUM($D$8:D683)</f>
        <v>797999.99999999953</v>
      </c>
    </row>
    <row r="684" spans="2:7" x14ac:dyDescent="0.25">
      <c r="B684" t="str">
        <f t="shared" si="42"/>
        <v/>
      </c>
      <c r="G684" s="10">
        <f>SUM($D$8:D684)</f>
        <v>797999.99999999953</v>
      </c>
    </row>
    <row r="685" spans="2:7" x14ac:dyDescent="0.25">
      <c r="B685" t="str">
        <f t="shared" si="42"/>
        <v/>
      </c>
      <c r="G685" s="10">
        <f>SUM($D$8:D685)</f>
        <v>797999.99999999953</v>
      </c>
    </row>
    <row r="686" spans="2:7" x14ac:dyDescent="0.25">
      <c r="B686" t="str">
        <f t="shared" si="42"/>
        <v/>
      </c>
      <c r="G686" s="10">
        <f>SUM($D$8:D686)</f>
        <v>797999.99999999953</v>
      </c>
    </row>
    <row r="687" spans="2:7" x14ac:dyDescent="0.25">
      <c r="B687" t="str">
        <f t="shared" si="42"/>
        <v/>
      </c>
      <c r="G687" s="10">
        <f>SUM($D$8:D687)</f>
        <v>797999.99999999953</v>
      </c>
    </row>
    <row r="688" spans="2:7" x14ac:dyDescent="0.25">
      <c r="B688" t="str">
        <f t="shared" si="42"/>
        <v/>
      </c>
      <c r="G688" s="10">
        <f>SUM($D$8:D688)</f>
        <v>797999.99999999953</v>
      </c>
    </row>
    <row r="689" spans="2:7" x14ac:dyDescent="0.25">
      <c r="B689" t="str">
        <f t="shared" si="42"/>
        <v/>
      </c>
      <c r="G689" s="10">
        <f>SUM($D$8:D689)</f>
        <v>797999.99999999953</v>
      </c>
    </row>
    <row r="690" spans="2:7" x14ac:dyDescent="0.25">
      <c r="B690" t="str">
        <f t="shared" si="42"/>
        <v/>
      </c>
      <c r="G690" s="10">
        <f>SUM($D$8:D690)</f>
        <v>797999.99999999953</v>
      </c>
    </row>
    <row r="691" spans="2:7" x14ac:dyDescent="0.25">
      <c r="B691" t="str">
        <f t="shared" si="42"/>
        <v/>
      </c>
      <c r="G691" s="10">
        <f>SUM($D$8:D691)</f>
        <v>797999.99999999953</v>
      </c>
    </row>
    <row r="692" spans="2:7" x14ac:dyDescent="0.25">
      <c r="B692" t="str">
        <f t="shared" si="42"/>
        <v/>
      </c>
      <c r="G692" s="10">
        <f>SUM($D$8:D692)</f>
        <v>797999.99999999953</v>
      </c>
    </row>
    <row r="693" spans="2:7" x14ac:dyDescent="0.25">
      <c r="B693" t="str">
        <f t="shared" si="42"/>
        <v/>
      </c>
      <c r="G693" s="10">
        <f>SUM($D$8:D693)</f>
        <v>797999.99999999953</v>
      </c>
    </row>
    <row r="694" spans="2:7" x14ac:dyDescent="0.25">
      <c r="B694" t="str">
        <f t="shared" si="42"/>
        <v/>
      </c>
      <c r="G694" s="10">
        <f>SUM($D$8:D694)</f>
        <v>797999.99999999953</v>
      </c>
    </row>
    <row r="695" spans="2:7" x14ac:dyDescent="0.25">
      <c r="B695" t="str">
        <f t="shared" si="42"/>
        <v/>
      </c>
      <c r="G695" s="10">
        <f>SUM($D$8:D695)</f>
        <v>797999.99999999953</v>
      </c>
    </row>
    <row r="696" spans="2:7" x14ac:dyDescent="0.25">
      <c r="B696" t="str">
        <f t="shared" si="42"/>
        <v/>
      </c>
      <c r="G696" s="10">
        <f>SUM($D$8:D696)</f>
        <v>797999.99999999953</v>
      </c>
    </row>
    <row r="697" spans="2:7" x14ac:dyDescent="0.25">
      <c r="B697" t="str">
        <f t="shared" si="42"/>
        <v/>
      </c>
      <c r="G697" s="10">
        <f>SUM($D$8:D697)</f>
        <v>797999.99999999953</v>
      </c>
    </row>
    <row r="698" spans="2:7" x14ac:dyDescent="0.25">
      <c r="B698" t="str">
        <f t="shared" si="42"/>
        <v/>
      </c>
      <c r="G698" s="10">
        <f>SUM($D$8:D698)</f>
        <v>797999.99999999953</v>
      </c>
    </row>
    <row r="699" spans="2:7" x14ac:dyDescent="0.25">
      <c r="B699" t="str">
        <f t="shared" si="42"/>
        <v/>
      </c>
      <c r="G699" s="10">
        <f>SUM($D$8:D699)</f>
        <v>797999.99999999953</v>
      </c>
    </row>
    <row r="700" spans="2:7" x14ac:dyDescent="0.25">
      <c r="B700" t="str">
        <f t="shared" si="42"/>
        <v/>
      </c>
      <c r="G700" s="10">
        <f>SUM($D$8:D700)</f>
        <v>797999.99999999953</v>
      </c>
    </row>
    <row r="701" spans="2:7" x14ac:dyDescent="0.25">
      <c r="B701" t="str">
        <f t="shared" si="42"/>
        <v/>
      </c>
      <c r="G701" s="10">
        <f>SUM($D$8:D701)</f>
        <v>797999.99999999953</v>
      </c>
    </row>
    <row r="702" spans="2:7" x14ac:dyDescent="0.25">
      <c r="B702" t="str">
        <f t="shared" si="42"/>
        <v/>
      </c>
      <c r="G702" s="10">
        <f>SUM($D$8:D702)</f>
        <v>797999.99999999953</v>
      </c>
    </row>
    <row r="703" spans="2:7" x14ac:dyDescent="0.25">
      <c r="B703" t="str">
        <f t="shared" si="42"/>
        <v/>
      </c>
      <c r="G703" s="10">
        <f>SUM($D$8:D703)</f>
        <v>797999.99999999953</v>
      </c>
    </row>
    <row r="704" spans="2:7" x14ac:dyDescent="0.25">
      <c r="B704" t="str">
        <f t="shared" si="42"/>
        <v/>
      </c>
      <c r="G704" s="10">
        <f>SUM($D$8:D704)</f>
        <v>797999.99999999953</v>
      </c>
    </row>
    <row r="705" spans="2:7" x14ac:dyDescent="0.25">
      <c r="B705" t="str">
        <f t="shared" si="42"/>
        <v/>
      </c>
      <c r="G705" s="10">
        <f>SUM($D$8:D705)</f>
        <v>797999.99999999953</v>
      </c>
    </row>
    <row r="706" spans="2:7" x14ac:dyDescent="0.25">
      <c r="B706" t="str">
        <f t="shared" si="42"/>
        <v/>
      </c>
      <c r="G706" s="10">
        <f>SUM($D$8:D706)</f>
        <v>797999.99999999953</v>
      </c>
    </row>
    <row r="707" spans="2:7" x14ac:dyDescent="0.25">
      <c r="B707" t="str">
        <f t="shared" si="42"/>
        <v/>
      </c>
      <c r="G707" s="10">
        <f>SUM($D$8:D707)</f>
        <v>797999.99999999953</v>
      </c>
    </row>
    <row r="708" spans="2:7" x14ac:dyDescent="0.25">
      <c r="B708" t="str">
        <f t="shared" si="42"/>
        <v/>
      </c>
      <c r="G708" s="10">
        <f>SUM($D$8:D708)</f>
        <v>797999.99999999953</v>
      </c>
    </row>
    <row r="709" spans="2:7" x14ac:dyDescent="0.25">
      <c r="B709" t="str">
        <f t="shared" si="42"/>
        <v/>
      </c>
      <c r="G709" s="10">
        <f>SUM($D$8:D709)</f>
        <v>797999.99999999953</v>
      </c>
    </row>
    <row r="710" spans="2:7" x14ac:dyDescent="0.25">
      <c r="B710" t="str">
        <f t="shared" si="42"/>
        <v/>
      </c>
      <c r="G710" s="10">
        <f>SUM($D$8:D710)</f>
        <v>797999.99999999953</v>
      </c>
    </row>
    <row r="711" spans="2:7" x14ac:dyDescent="0.25">
      <c r="B711" t="str">
        <f t="shared" si="42"/>
        <v/>
      </c>
      <c r="G711" s="10">
        <f>SUM($D$8:D711)</f>
        <v>797999.99999999953</v>
      </c>
    </row>
    <row r="712" spans="2:7" x14ac:dyDescent="0.25">
      <c r="B712" t="str">
        <f t="shared" si="42"/>
        <v/>
      </c>
      <c r="G712" s="10">
        <f>SUM($D$8:D712)</f>
        <v>797999.99999999953</v>
      </c>
    </row>
    <row r="713" spans="2:7" x14ac:dyDescent="0.25">
      <c r="B713" t="str">
        <f t="shared" ref="B713:B776" si="43">IF(B712&gt;=($D$4*12),"",B712+1)</f>
        <v/>
      </c>
      <c r="G713" s="10">
        <f>SUM($D$8:D713)</f>
        <v>797999.99999999953</v>
      </c>
    </row>
    <row r="714" spans="2:7" x14ac:dyDescent="0.25">
      <c r="B714" t="str">
        <f t="shared" si="43"/>
        <v/>
      </c>
      <c r="G714" s="10">
        <f>SUM($D$8:D714)</f>
        <v>797999.99999999953</v>
      </c>
    </row>
    <row r="715" spans="2:7" x14ac:dyDescent="0.25">
      <c r="B715" t="str">
        <f t="shared" si="43"/>
        <v/>
      </c>
      <c r="G715" s="10">
        <f>SUM($D$8:D715)</f>
        <v>797999.99999999953</v>
      </c>
    </row>
    <row r="716" spans="2:7" x14ac:dyDescent="0.25">
      <c r="B716" t="str">
        <f t="shared" si="43"/>
        <v/>
      </c>
      <c r="G716" s="10">
        <f>SUM($D$8:D716)</f>
        <v>797999.99999999953</v>
      </c>
    </row>
    <row r="717" spans="2:7" x14ac:dyDescent="0.25">
      <c r="B717" t="str">
        <f t="shared" si="43"/>
        <v/>
      </c>
      <c r="G717" s="10">
        <f>SUM($D$8:D717)</f>
        <v>797999.99999999953</v>
      </c>
    </row>
    <row r="718" spans="2:7" x14ac:dyDescent="0.25">
      <c r="B718" t="str">
        <f t="shared" si="43"/>
        <v/>
      </c>
      <c r="G718" s="10">
        <f>SUM($D$8:D718)</f>
        <v>797999.99999999953</v>
      </c>
    </row>
    <row r="719" spans="2:7" x14ac:dyDescent="0.25">
      <c r="B719" t="str">
        <f t="shared" si="43"/>
        <v/>
      </c>
      <c r="G719" s="10">
        <f>SUM($D$8:D719)</f>
        <v>797999.99999999953</v>
      </c>
    </row>
    <row r="720" spans="2:7" x14ac:dyDescent="0.25">
      <c r="B720" t="str">
        <f t="shared" si="43"/>
        <v/>
      </c>
      <c r="G720" s="10">
        <f>SUM($D$8:D720)</f>
        <v>797999.99999999953</v>
      </c>
    </row>
    <row r="721" spans="2:7" x14ac:dyDescent="0.25">
      <c r="B721" t="str">
        <f t="shared" si="43"/>
        <v/>
      </c>
      <c r="G721" s="10">
        <f>SUM($D$8:D721)</f>
        <v>797999.99999999953</v>
      </c>
    </row>
    <row r="722" spans="2:7" x14ac:dyDescent="0.25">
      <c r="B722" t="str">
        <f t="shared" si="43"/>
        <v/>
      </c>
      <c r="G722" s="10">
        <f>SUM($D$8:D722)</f>
        <v>797999.99999999953</v>
      </c>
    </row>
    <row r="723" spans="2:7" x14ac:dyDescent="0.25">
      <c r="B723" t="str">
        <f t="shared" si="43"/>
        <v/>
      </c>
      <c r="G723" s="10">
        <f>SUM($D$8:D723)</f>
        <v>797999.99999999953</v>
      </c>
    </row>
    <row r="724" spans="2:7" x14ac:dyDescent="0.25">
      <c r="B724" t="str">
        <f t="shared" si="43"/>
        <v/>
      </c>
      <c r="G724" s="10">
        <f>SUM($D$8:D724)</f>
        <v>797999.99999999953</v>
      </c>
    </row>
    <row r="725" spans="2:7" x14ac:dyDescent="0.25">
      <c r="B725" t="str">
        <f t="shared" si="43"/>
        <v/>
      </c>
      <c r="G725" s="10">
        <f>SUM($D$8:D725)</f>
        <v>797999.99999999953</v>
      </c>
    </row>
    <row r="726" spans="2:7" x14ac:dyDescent="0.25">
      <c r="B726" t="str">
        <f t="shared" si="43"/>
        <v/>
      </c>
      <c r="G726" s="10">
        <f>SUM($D$8:D726)</f>
        <v>797999.99999999953</v>
      </c>
    </row>
    <row r="727" spans="2:7" x14ac:dyDescent="0.25">
      <c r="B727" t="str">
        <f t="shared" si="43"/>
        <v/>
      </c>
      <c r="G727" s="10">
        <f>SUM($D$8:D727)</f>
        <v>797999.99999999953</v>
      </c>
    </row>
    <row r="728" spans="2:7" x14ac:dyDescent="0.25">
      <c r="B728" t="str">
        <f t="shared" si="43"/>
        <v/>
      </c>
      <c r="G728" s="10">
        <f>SUM($D$8:D728)</f>
        <v>797999.99999999953</v>
      </c>
    </row>
    <row r="729" spans="2:7" x14ac:dyDescent="0.25">
      <c r="B729" t="str">
        <f t="shared" si="43"/>
        <v/>
      </c>
      <c r="G729" s="10">
        <f>SUM($D$8:D729)</f>
        <v>797999.99999999953</v>
      </c>
    </row>
    <row r="730" spans="2:7" x14ac:dyDescent="0.25">
      <c r="B730" t="str">
        <f t="shared" si="43"/>
        <v/>
      </c>
      <c r="G730" s="10">
        <f>SUM($D$8:D730)</f>
        <v>797999.99999999953</v>
      </c>
    </row>
    <row r="731" spans="2:7" x14ac:dyDescent="0.25">
      <c r="B731" t="str">
        <f t="shared" si="43"/>
        <v/>
      </c>
      <c r="G731" s="10">
        <f>SUM($D$8:D731)</f>
        <v>797999.99999999953</v>
      </c>
    </row>
    <row r="732" spans="2:7" x14ac:dyDescent="0.25">
      <c r="B732" t="str">
        <f t="shared" si="43"/>
        <v/>
      </c>
      <c r="G732" s="10">
        <f>SUM($D$8:D732)</f>
        <v>797999.99999999953</v>
      </c>
    </row>
    <row r="733" spans="2:7" x14ac:dyDescent="0.25">
      <c r="B733" t="str">
        <f t="shared" si="43"/>
        <v/>
      </c>
      <c r="G733" s="10">
        <f>SUM($D$8:D733)</f>
        <v>797999.99999999953</v>
      </c>
    </row>
    <row r="734" spans="2:7" x14ac:dyDescent="0.25">
      <c r="B734" t="str">
        <f t="shared" si="43"/>
        <v/>
      </c>
      <c r="G734" s="10">
        <f>SUM($D$8:D734)</f>
        <v>797999.99999999953</v>
      </c>
    </row>
    <row r="735" spans="2:7" x14ac:dyDescent="0.25">
      <c r="B735" t="str">
        <f t="shared" si="43"/>
        <v/>
      </c>
      <c r="G735" s="10">
        <f>SUM($D$8:D735)</f>
        <v>797999.99999999953</v>
      </c>
    </row>
    <row r="736" spans="2:7" x14ac:dyDescent="0.25">
      <c r="B736" t="str">
        <f t="shared" si="43"/>
        <v/>
      </c>
      <c r="G736" s="10">
        <f>SUM($D$8:D736)</f>
        <v>797999.99999999953</v>
      </c>
    </row>
    <row r="737" spans="2:7" x14ac:dyDescent="0.25">
      <c r="B737" t="str">
        <f t="shared" si="43"/>
        <v/>
      </c>
      <c r="G737" s="10">
        <f>SUM($D$8:D737)</f>
        <v>797999.99999999953</v>
      </c>
    </row>
    <row r="738" spans="2:7" x14ac:dyDescent="0.25">
      <c r="B738" t="str">
        <f t="shared" si="43"/>
        <v/>
      </c>
      <c r="G738" s="10">
        <f>SUM($D$8:D738)</f>
        <v>797999.99999999953</v>
      </c>
    </row>
    <row r="739" spans="2:7" x14ac:dyDescent="0.25">
      <c r="B739" t="str">
        <f t="shared" si="43"/>
        <v/>
      </c>
      <c r="G739" s="10">
        <f>SUM($D$8:D739)</f>
        <v>797999.99999999953</v>
      </c>
    </row>
    <row r="740" spans="2:7" x14ac:dyDescent="0.25">
      <c r="B740" t="str">
        <f t="shared" si="43"/>
        <v/>
      </c>
      <c r="G740" s="10">
        <f>SUM($D$8:D740)</f>
        <v>797999.99999999953</v>
      </c>
    </row>
    <row r="741" spans="2:7" x14ac:dyDescent="0.25">
      <c r="B741" t="str">
        <f t="shared" si="43"/>
        <v/>
      </c>
      <c r="G741" s="10">
        <f>SUM($D$8:D741)</f>
        <v>797999.99999999953</v>
      </c>
    </row>
    <row r="742" spans="2:7" x14ac:dyDescent="0.25">
      <c r="B742" t="str">
        <f t="shared" si="43"/>
        <v/>
      </c>
      <c r="G742" s="10">
        <f>SUM($D$8:D742)</f>
        <v>797999.99999999953</v>
      </c>
    </row>
    <row r="743" spans="2:7" x14ac:dyDescent="0.25">
      <c r="B743" t="str">
        <f t="shared" si="43"/>
        <v/>
      </c>
      <c r="G743" s="10">
        <f>SUM($D$8:D743)</f>
        <v>797999.99999999953</v>
      </c>
    </row>
    <row r="744" spans="2:7" x14ac:dyDescent="0.25">
      <c r="B744" t="str">
        <f t="shared" si="43"/>
        <v/>
      </c>
      <c r="G744" s="10">
        <f>SUM($D$8:D744)</f>
        <v>797999.99999999953</v>
      </c>
    </row>
    <row r="745" spans="2:7" x14ac:dyDescent="0.25">
      <c r="B745" t="str">
        <f t="shared" si="43"/>
        <v/>
      </c>
      <c r="G745" s="10">
        <f>SUM($D$8:D745)</f>
        <v>797999.99999999953</v>
      </c>
    </row>
    <row r="746" spans="2:7" x14ac:dyDescent="0.25">
      <c r="B746" t="str">
        <f t="shared" si="43"/>
        <v/>
      </c>
      <c r="G746" s="10">
        <f>SUM($D$8:D746)</f>
        <v>797999.99999999953</v>
      </c>
    </row>
    <row r="747" spans="2:7" x14ac:dyDescent="0.25">
      <c r="B747" t="str">
        <f t="shared" si="43"/>
        <v/>
      </c>
      <c r="G747" s="10">
        <f>SUM($D$8:D747)</f>
        <v>797999.99999999953</v>
      </c>
    </row>
    <row r="748" spans="2:7" x14ac:dyDescent="0.25">
      <c r="B748" t="str">
        <f t="shared" si="43"/>
        <v/>
      </c>
      <c r="G748" s="10">
        <f>SUM($D$8:D748)</f>
        <v>797999.99999999953</v>
      </c>
    </row>
    <row r="749" spans="2:7" x14ac:dyDescent="0.25">
      <c r="B749" t="str">
        <f t="shared" si="43"/>
        <v/>
      </c>
      <c r="G749" s="10">
        <f>SUM($D$8:D749)</f>
        <v>797999.99999999953</v>
      </c>
    </row>
    <row r="750" spans="2:7" x14ac:dyDescent="0.25">
      <c r="B750" t="str">
        <f t="shared" si="43"/>
        <v/>
      </c>
      <c r="G750" s="10">
        <f>SUM($D$8:D750)</f>
        <v>797999.99999999953</v>
      </c>
    </row>
    <row r="751" spans="2:7" x14ac:dyDescent="0.25">
      <c r="B751" t="str">
        <f t="shared" si="43"/>
        <v/>
      </c>
      <c r="G751" s="10">
        <f>SUM($D$8:D751)</f>
        <v>797999.99999999953</v>
      </c>
    </row>
    <row r="752" spans="2:7" x14ac:dyDescent="0.25">
      <c r="B752" t="str">
        <f t="shared" si="43"/>
        <v/>
      </c>
      <c r="G752" s="10">
        <f>SUM($D$8:D752)</f>
        <v>797999.99999999953</v>
      </c>
    </row>
    <row r="753" spans="2:7" x14ac:dyDescent="0.25">
      <c r="B753" t="str">
        <f t="shared" si="43"/>
        <v/>
      </c>
      <c r="G753" s="10">
        <f>SUM($D$8:D753)</f>
        <v>797999.99999999953</v>
      </c>
    </row>
    <row r="754" spans="2:7" x14ac:dyDescent="0.25">
      <c r="B754" t="str">
        <f t="shared" si="43"/>
        <v/>
      </c>
      <c r="G754" s="10">
        <f>SUM($D$8:D754)</f>
        <v>797999.99999999953</v>
      </c>
    </row>
    <row r="755" spans="2:7" x14ac:dyDescent="0.25">
      <c r="B755" t="str">
        <f t="shared" si="43"/>
        <v/>
      </c>
      <c r="G755" s="10">
        <f>SUM($D$8:D755)</f>
        <v>797999.99999999953</v>
      </c>
    </row>
    <row r="756" spans="2:7" x14ac:dyDescent="0.25">
      <c r="B756" t="str">
        <f t="shared" si="43"/>
        <v/>
      </c>
      <c r="G756" s="10">
        <f>SUM($D$8:D756)</f>
        <v>797999.99999999953</v>
      </c>
    </row>
    <row r="757" spans="2:7" x14ac:dyDescent="0.25">
      <c r="B757" t="str">
        <f t="shared" si="43"/>
        <v/>
      </c>
      <c r="G757" s="10">
        <f>SUM($D$8:D757)</f>
        <v>797999.99999999953</v>
      </c>
    </row>
    <row r="758" spans="2:7" x14ac:dyDescent="0.25">
      <c r="B758" t="str">
        <f t="shared" si="43"/>
        <v/>
      </c>
      <c r="G758" s="10">
        <f>SUM($D$8:D758)</f>
        <v>797999.99999999953</v>
      </c>
    </row>
    <row r="759" spans="2:7" x14ac:dyDescent="0.25">
      <c r="B759" t="str">
        <f t="shared" si="43"/>
        <v/>
      </c>
      <c r="G759" s="10">
        <f>SUM($D$8:D759)</f>
        <v>797999.99999999953</v>
      </c>
    </row>
    <row r="760" spans="2:7" x14ac:dyDescent="0.25">
      <c r="B760" t="str">
        <f t="shared" si="43"/>
        <v/>
      </c>
      <c r="G760" s="10">
        <f>SUM($D$8:D760)</f>
        <v>797999.99999999953</v>
      </c>
    </row>
    <row r="761" spans="2:7" x14ac:dyDescent="0.25">
      <c r="B761" t="str">
        <f t="shared" si="43"/>
        <v/>
      </c>
      <c r="G761" s="10">
        <f>SUM($D$8:D761)</f>
        <v>797999.99999999953</v>
      </c>
    </row>
    <row r="762" spans="2:7" x14ac:dyDescent="0.25">
      <c r="B762" t="str">
        <f t="shared" si="43"/>
        <v/>
      </c>
      <c r="G762" s="10">
        <f>SUM($D$8:D762)</f>
        <v>797999.99999999953</v>
      </c>
    </row>
    <row r="763" spans="2:7" x14ac:dyDescent="0.25">
      <c r="B763" t="str">
        <f t="shared" si="43"/>
        <v/>
      </c>
      <c r="G763" s="10">
        <f>SUM($D$8:D763)</f>
        <v>797999.99999999953</v>
      </c>
    </row>
    <row r="764" spans="2:7" x14ac:dyDescent="0.25">
      <c r="B764" t="str">
        <f t="shared" si="43"/>
        <v/>
      </c>
      <c r="G764" s="10">
        <f>SUM($D$8:D764)</f>
        <v>797999.99999999953</v>
      </c>
    </row>
    <row r="765" spans="2:7" x14ac:dyDescent="0.25">
      <c r="B765" t="str">
        <f t="shared" si="43"/>
        <v/>
      </c>
      <c r="G765" s="10">
        <f>SUM($D$8:D765)</f>
        <v>797999.99999999953</v>
      </c>
    </row>
    <row r="766" spans="2:7" x14ac:dyDescent="0.25">
      <c r="B766" t="str">
        <f t="shared" si="43"/>
        <v/>
      </c>
      <c r="G766" s="10">
        <f>SUM($D$8:D766)</f>
        <v>797999.99999999953</v>
      </c>
    </row>
    <row r="767" spans="2:7" x14ac:dyDescent="0.25">
      <c r="B767" t="str">
        <f t="shared" si="43"/>
        <v/>
      </c>
      <c r="G767" s="10">
        <f>SUM($D$8:D767)</f>
        <v>797999.99999999953</v>
      </c>
    </row>
    <row r="768" spans="2:7" x14ac:dyDescent="0.25">
      <c r="B768" t="str">
        <f t="shared" si="43"/>
        <v/>
      </c>
      <c r="G768" s="10">
        <f>SUM($D$8:D768)</f>
        <v>797999.99999999953</v>
      </c>
    </row>
    <row r="769" spans="2:7" x14ac:dyDescent="0.25">
      <c r="B769" t="str">
        <f t="shared" si="43"/>
        <v/>
      </c>
      <c r="G769" s="10">
        <f>SUM($D$8:D769)</f>
        <v>797999.99999999953</v>
      </c>
    </row>
    <row r="770" spans="2:7" x14ac:dyDescent="0.25">
      <c r="B770" t="str">
        <f t="shared" si="43"/>
        <v/>
      </c>
      <c r="G770" s="10">
        <f>SUM($D$8:D770)</f>
        <v>797999.99999999953</v>
      </c>
    </row>
    <row r="771" spans="2:7" x14ac:dyDescent="0.25">
      <c r="B771" t="str">
        <f t="shared" si="43"/>
        <v/>
      </c>
      <c r="G771" s="10">
        <f>SUM($D$8:D771)</f>
        <v>797999.99999999953</v>
      </c>
    </row>
    <row r="772" spans="2:7" x14ac:dyDescent="0.25">
      <c r="B772" t="str">
        <f t="shared" si="43"/>
        <v/>
      </c>
      <c r="G772" s="10">
        <f>SUM($D$8:D772)</f>
        <v>797999.99999999953</v>
      </c>
    </row>
    <row r="773" spans="2:7" x14ac:dyDescent="0.25">
      <c r="B773" t="str">
        <f t="shared" si="43"/>
        <v/>
      </c>
      <c r="G773" s="10">
        <f>SUM($D$8:D773)</f>
        <v>797999.99999999953</v>
      </c>
    </row>
    <row r="774" spans="2:7" x14ac:dyDescent="0.25">
      <c r="B774" t="str">
        <f t="shared" si="43"/>
        <v/>
      </c>
      <c r="G774" s="10">
        <f>SUM($D$8:D774)</f>
        <v>797999.99999999953</v>
      </c>
    </row>
    <row r="775" spans="2:7" x14ac:dyDescent="0.25">
      <c r="B775" t="str">
        <f t="shared" si="43"/>
        <v/>
      </c>
      <c r="G775" s="10">
        <f>SUM($D$8:D775)</f>
        <v>797999.99999999953</v>
      </c>
    </row>
    <row r="776" spans="2:7" x14ac:dyDescent="0.25">
      <c r="B776" t="str">
        <f t="shared" si="43"/>
        <v/>
      </c>
      <c r="G776" s="10">
        <f>SUM($D$8:D776)</f>
        <v>797999.99999999953</v>
      </c>
    </row>
    <row r="777" spans="2:7" x14ac:dyDescent="0.25">
      <c r="B777" t="str">
        <f t="shared" ref="B777:B840" si="44">IF(B776&gt;=($D$4*12),"",B776+1)</f>
        <v/>
      </c>
      <c r="G777" s="10">
        <f>SUM($D$8:D777)</f>
        <v>797999.99999999953</v>
      </c>
    </row>
    <row r="778" spans="2:7" x14ac:dyDescent="0.25">
      <c r="B778" t="str">
        <f t="shared" si="44"/>
        <v/>
      </c>
      <c r="G778" s="10">
        <f>SUM($D$8:D778)</f>
        <v>797999.99999999953</v>
      </c>
    </row>
    <row r="779" spans="2:7" x14ac:dyDescent="0.25">
      <c r="B779" t="str">
        <f t="shared" si="44"/>
        <v/>
      </c>
      <c r="G779" s="10">
        <f>SUM($D$8:D779)</f>
        <v>797999.99999999953</v>
      </c>
    </row>
    <row r="780" spans="2:7" x14ac:dyDescent="0.25">
      <c r="B780" t="str">
        <f t="shared" si="44"/>
        <v/>
      </c>
      <c r="G780" s="10">
        <f>SUM($D$8:D780)</f>
        <v>797999.99999999953</v>
      </c>
    </row>
    <row r="781" spans="2:7" x14ac:dyDescent="0.25">
      <c r="B781" t="str">
        <f t="shared" si="44"/>
        <v/>
      </c>
      <c r="G781" s="10">
        <f>SUM($D$8:D781)</f>
        <v>797999.99999999953</v>
      </c>
    </row>
    <row r="782" spans="2:7" x14ac:dyDescent="0.25">
      <c r="B782" t="str">
        <f t="shared" si="44"/>
        <v/>
      </c>
      <c r="G782" s="10">
        <f>SUM($D$8:D782)</f>
        <v>797999.99999999953</v>
      </c>
    </row>
    <row r="783" spans="2:7" x14ac:dyDescent="0.25">
      <c r="B783" t="str">
        <f t="shared" si="44"/>
        <v/>
      </c>
      <c r="G783" s="10">
        <f>SUM($D$8:D783)</f>
        <v>797999.99999999953</v>
      </c>
    </row>
    <row r="784" spans="2:7" x14ac:dyDescent="0.25">
      <c r="B784" t="str">
        <f t="shared" si="44"/>
        <v/>
      </c>
      <c r="G784" s="10">
        <f>SUM($D$8:D784)</f>
        <v>797999.99999999953</v>
      </c>
    </row>
    <row r="785" spans="2:7" x14ac:dyDescent="0.25">
      <c r="B785" t="str">
        <f t="shared" si="44"/>
        <v/>
      </c>
      <c r="G785" s="10">
        <f>SUM($D$8:D785)</f>
        <v>797999.99999999953</v>
      </c>
    </row>
    <row r="786" spans="2:7" x14ac:dyDescent="0.25">
      <c r="B786" t="str">
        <f t="shared" si="44"/>
        <v/>
      </c>
      <c r="G786" s="10">
        <f>SUM($D$8:D786)</f>
        <v>797999.99999999953</v>
      </c>
    </row>
    <row r="787" spans="2:7" x14ac:dyDescent="0.25">
      <c r="B787" t="str">
        <f t="shared" si="44"/>
        <v/>
      </c>
      <c r="G787" s="10">
        <f>SUM($D$8:D787)</f>
        <v>797999.99999999953</v>
      </c>
    </row>
    <row r="788" spans="2:7" x14ac:dyDescent="0.25">
      <c r="B788" t="str">
        <f t="shared" si="44"/>
        <v/>
      </c>
      <c r="G788" s="10">
        <f>SUM($D$8:D788)</f>
        <v>797999.99999999953</v>
      </c>
    </row>
    <row r="789" spans="2:7" x14ac:dyDescent="0.25">
      <c r="B789" t="str">
        <f t="shared" si="44"/>
        <v/>
      </c>
      <c r="G789" s="10">
        <f>SUM($D$8:D789)</f>
        <v>797999.99999999953</v>
      </c>
    </row>
    <row r="790" spans="2:7" x14ac:dyDescent="0.25">
      <c r="B790" t="str">
        <f t="shared" si="44"/>
        <v/>
      </c>
      <c r="G790" s="10">
        <f>SUM($D$8:D790)</f>
        <v>797999.99999999953</v>
      </c>
    </row>
    <row r="791" spans="2:7" x14ac:dyDescent="0.25">
      <c r="B791" t="str">
        <f t="shared" si="44"/>
        <v/>
      </c>
      <c r="G791" s="10">
        <f>SUM($D$8:D791)</f>
        <v>797999.99999999953</v>
      </c>
    </row>
    <row r="792" spans="2:7" x14ac:dyDescent="0.25">
      <c r="B792" t="str">
        <f t="shared" si="44"/>
        <v/>
      </c>
      <c r="G792" s="10">
        <f>SUM($D$8:D792)</f>
        <v>797999.99999999953</v>
      </c>
    </row>
    <row r="793" spans="2:7" x14ac:dyDescent="0.25">
      <c r="B793" t="str">
        <f t="shared" si="44"/>
        <v/>
      </c>
      <c r="G793" s="10">
        <f>SUM($D$8:D793)</f>
        <v>797999.99999999953</v>
      </c>
    </row>
    <row r="794" spans="2:7" x14ac:dyDescent="0.25">
      <c r="B794" t="str">
        <f t="shared" si="44"/>
        <v/>
      </c>
      <c r="G794" s="10">
        <f>SUM($D$8:D794)</f>
        <v>797999.99999999953</v>
      </c>
    </row>
    <row r="795" spans="2:7" x14ac:dyDescent="0.25">
      <c r="B795" t="str">
        <f t="shared" si="44"/>
        <v/>
      </c>
      <c r="G795" s="10">
        <f>SUM($D$8:D795)</f>
        <v>797999.99999999953</v>
      </c>
    </row>
    <row r="796" spans="2:7" x14ac:dyDescent="0.25">
      <c r="B796" t="str">
        <f t="shared" si="44"/>
        <v/>
      </c>
      <c r="G796" s="10">
        <f>SUM($D$8:D796)</f>
        <v>797999.99999999953</v>
      </c>
    </row>
    <row r="797" spans="2:7" x14ac:dyDescent="0.25">
      <c r="B797" t="str">
        <f t="shared" si="44"/>
        <v/>
      </c>
      <c r="G797" s="10">
        <f>SUM($D$8:D797)</f>
        <v>797999.99999999953</v>
      </c>
    </row>
    <row r="798" spans="2:7" x14ac:dyDescent="0.25">
      <c r="B798" t="str">
        <f t="shared" si="44"/>
        <v/>
      </c>
      <c r="G798" s="10">
        <f>SUM($D$8:D798)</f>
        <v>797999.99999999953</v>
      </c>
    </row>
    <row r="799" spans="2:7" x14ac:dyDescent="0.25">
      <c r="B799" t="str">
        <f t="shared" si="44"/>
        <v/>
      </c>
      <c r="G799" s="10">
        <f>SUM($D$8:D799)</f>
        <v>797999.99999999953</v>
      </c>
    </row>
    <row r="800" spans="2:7" x14ac:dyDescent="0.25">
      <c r="B800" t="str">
        <f t="shared" si="44"/>
        <v/>
      </c>
      <c r="G800" s="10">
        <f>SUM($D$8:D800)</f>
        <v>797999.99999999953</v>
      </c>
    </row>
    <row r="801" spans="2:7" x14ac:dyDescent="0.25">
      <c r="B801" t="str">
        <f t="shared" si="44"/>
        <v/>
      </c>
      <c r="G801" s="10">
        <f>SUM($D$8:D801)</f>
        <v>797999.99999999953</v>
      </c>
    </row>
    <row r="802" spans="2:7" x14ac:dyDescent="0.25">
      <c r="B802" t="str">
        <f t="shared" si="44"/>
        <v/>
      </c>
      <c r="G802" s="10">
        <f>SUM($D$8:D802)</f>
        <v>797999.99999999953</v>
      </c>
    </row>
    <row r="803" spans="2:7" x14ac:dyDescent="0.25">
      <c r="B803" t="str">
        <f t="shared" si="44"/>
        <v/>
      </c>
      <c r="G803" s="10">
        <f>SUM($D$8:D803)</f>
        <v>797999.99999999953</v>
      </c>
    </row>
    <row r="804" spans="2:7" x14ac:dyDescent="0.25">
      <c r="B804" t="str">
        <f t="shared" si="44"/>
        <v/>
      </c>
      <c r="G804" s="10">
        <f>SUM($D$8:D804)</f>
        <v>797999.99999999953</v>
      </c>
    </row>
    <row r="805" spans="2:7" x14ac:dyDescent="0.25">
      <c r="B805" t="str">
        <f t="shared" si="44"/>
        <v/>
      </c>
      <c r="G805" s="10">
        <f>SUM($D$8:D805)</f>
        <v>797999.99999999953</v>
      </c>
    </row>
    <row r="806" spans="2:7" x14ac:dyDescent="0.25">
      <c r="B806" t="str">
        <f t="shared" si="44"/>
        <v/>
      </c>
      <c r="G806" s="10">
        <f>SUM($D$8:D806)</f>
        <v>797999.99999999953</v>
      </c>
    </row>
    <row r="807" spans="2:7" x14ac:dyDescent="0.25">
      <c r="B807" t="str">
        <f t="shared" si="44"/>
        <v/>
      </c>
      <c r="G807" s="10">
        <f>SUM($D$8:D807)</f>
        <v>797999.99999999953</v>
      </c>
    </row>
    <row r="808" spans="2:7" x14ac:dyDescent="0.25">
      <c r="B808" t="str">
        <f t="shared" si="44"/>
        <v/>
      </c>
      <c r="G808" s="10">
        <f>SUM($D$8:D808)</f>
        <v>797999.99999999953</v>
      </c>
    </row>
    <row r="809" spans="2:7" x14ac:dyDescent="0.25">
      <c r="B809" t="str">
        <f t="shared" si="44"/>
        <v/>
      </c>
      <c r="G809" s="10">
        <f>SUM($D$8:D809)</f>
        <v>797999.99999999953</v>
      </c>
    </row>
    <row r="810" spans="2:7" x14ac:dyDescent="0.25">
      <c r="B810" t="str">
        <f t="shared" si="44"/>
        <v/>
      </c>
      <c r="G810" s="10">
        <f>SUM($D$8:D810)</f>
        <v>797999.99999999953</v>
      </c>
    </row>
    <row r="811" spans="2:7" x14ac:dyDescent="0.25">
      <c r="B811" t="str">
        <f t="shared" si="44"/>
        <v/>
      </c>
      <c r="G811" s="10">
        <f>SUM($D$8:D811)</f>
        <v>797999.99999999953</v>
      </c>
    </row>
    <row r="812" spans="2:7" x14ac:dyDescent="0.25">
      <c r="B812" t="str">
        <f t="shared" si="44"/>
        <v/>
      </c>
      <c r="G812" s="10">
        <f>SUM($D$8:D812)</f>
        <v>797999.99999999953</v>
      </c>
    </row>
    <row r="813" spans="2:7" x14ac:dyDescent="0.25">
      <c r="B813" t="str">
        <f t="shared" si="44"/>
        <v/>
      </c>
      <c r="G813" s="10">
        <f>SUM($D$8:D813)</f>
        <v>797999.99999999953</v>
      </c>
    </row>
    <row r="814" spans="2:7" x14ac:dyDescent="0.25">
      <c r="B814" t="str">
        <f t="shared" si="44"/>
        <v/>
      </c>
      <c r="G814" s="10">
        <f>SUM($D$8:D814)</f>
        <v>797999.99999999953</v>
      </c>
    </row>
    <row r="815" spans="2:7" x14ac:dyDescent="0.25">
      <c r="B815" t="str">
        <f t="shared" si="44"/>
        <v/>
      </c>
      <c r="G815" s="10">
        <f>SUM($D$8:D815)</f>
        <v>797999.99999999953</v>
      </c>
    </row>
    <row r="816" spans="2:7" x14ac:dyDescent="0.25">
      <c r="B816" t="str">
        <f t="shared" si="44"/>
        <v/>
      </c>
      <c r="G816" s="10">
        <f>SUM($D$8:D816)</f>
        <v>797999.99999999953</v>
      </c>
    </row>
    <row r="817" spans="2:7" x14ac:dyDescent="0.25">
      <c r="B817" t="str">
        <f t="shared" si="44"/>
        <v/>
      </c>
      <c r="G817" s="10">
        <f>SUM($D$8:D817)</f>
        <v>797999.99999999953</v>
      </c>
    </row>
    <row r="818" spans="2:7" x14ac:dyDescent="0.25">
      <c r="B818" t="str">
        <f t="shared" si="44"/>
        <v/>
      </c>
      <c r="G818" s="10">
        <f>SUM($D$8:D818)</f>
        <v>797999.99999999953</v>
      </c>
    </row>
    <row r="819" spans="2:7" x14ac:dyDescent="0.25">
      <c r="B819" t="str">
        <f t="shared" si="44"/>
        <v/>
      </c>
      <c r="G819" s="10">
        <f>SUM($D$8:D819)</f>
        <v>797999.99999999953</v>
      </c>
    </row>
    <row r="820" spans="2:7" x14ac:dyDescent="0.25">
      <c r="B820" t="str">
        <f t="shared" si="44"/>
        <v/>
      </c>
      <c r="G820" s="10">
        <f>SUM($D$8:D820)</f>
        <v>797999.99999999953</v>
      </c>
    </row>
    <row r="821" spans="2:7" x14ac:dyDescent="0.25">
      <c r="B821" t="str">
        <f t="shared" si="44"/>
        <v/>
      </c>
      <c r="G821" s="10">
        <f>SUM($D$8:D821)</f>
        <v>797999.99999999953</v>
      </c>
    </row>
    <row r="822" spans="2:7" x14ac:dyDescent="0.25">
      <c r="B822" t="str">
        <f t="shared" si="44"/>
        <v/>
      </c>
      <c r="G822" s="10">
        <f>SUM($D$8:D822)</f>
        <v>797999.99999999953</v>
      </c>
    </row>
    <row r="823" spans="2:7" x14ac:dyDescent="0.25">
      <c r="B823" t="str">
        <f t="shared" si="44"/>
        <v/>
      </c>
      <c r="G823" s="10">
        <f>SUM($D$8:D823)</f>
        <v>797999.99999999953</v>
      </c>
    </row>
    <row r="824" spans="2:7" x14ac:dyDescent="0.25">
      <c r="B824" t="str">
        <f t="shared" si="44"/>
        <v/>
      </c>
      <c r="G824" s="10">
        <f>SUM($D$8:D824)</f>
        <v>797999.99999999953</v>
      </c>
    </row>
    <row r="825" spans="2:7" x14ac:dyDescent="0.25">
      <c r="B825" t="str">
        <f t="shared" si="44"/>
        <v/>
      </c>
      <c r="G825" s="10">
        <f>SUM($D$8:D825)</f>
        <v>797999.99999999953</v>
      </c>
    </row>
    <row r="826" spans="2:7" x14ac:dyDescent="0.25">
      <c r="B826" t="str">
        <f t="shared" si="44"/>
        <v/>
      </c>
      <c r="G826" s="10">
        <f>SUM($D$8:D826)</f>
        <v>797999.99999999953</v>
      </c>
    </row>
    <row r="827" spans="2:7" x14ac:dyDescent="0.25">
      <c r="B827" t="str">
        <f t="shared" si="44"/>
        <v/>
      </c>
      <c r="G827" s="10">
        <f>SUM($D$8:D827)</f>
        <v>797999.99999999953</v>
      </c>
    </row>
    <row r="828" spans="2:7" x14ac:dyDescent="0.25">
      <c r="B828" t="str">
        <f t="shared" si="44"/>
        <v/>
      </c>
      <c r="G828" s="10">
        <f>SUM($D$8:D828)</f>
        <v>797999.99999999953</v>
      </c>
    </row>
    <row r="829" spans="2:7" x14ac:dyDescent="0.25">
      <c r="B829" t="str">
        <f t="shared" si="44"/>
        <v/>
      </c>
      <c r="G829" s="10">
        <f>SUM($D$8:D829)</f>
        <v>797999.99999999953</v>
      </c>
    </row>
    <row r="830" spans="2:7" x14ac:dyDescent="0.25">
      <c r="B830" t="str">
        <f t="shared" si="44"/>
        <v/>
      </c>
      <c r="G830" s="10">
        <f>SUM($D$8:D830)</f>
        <v>797999.99999999953</v>
      </c>
    </row>
    <row r="831" spans="2:7" x14ac:dyDescent="0.25">
      <c r="B831" t="str">
        <f t="shared" si="44"/>
        <v/>
      </c>
      <c r="G831" s="10">
        <f>SUM($D$8:D831)</f>
        <v>797999.99999999953</v>
      </c>
    </row>
    <row r="832" spans="2:7" x14ac:dyDescent="0.25">
      <c r="B832" t="str">
        <f t="shared" si="44"/>
        <v/>
      </c>
      <c r="G832" s="10">
        <f>SUM($D$8:D832)</f>
        <v>797999.99999999953</v>
      </c>
    </row>
    <row r="833" spans="2:7" x14ac:dyDescent="0.25">
      <c r="B833" t="str">
        <f t="shared" si="44"/>
        <v/>
      </c>
      <c r="G833" s="10">
        <f>SUM($D$8:D833)</f>
        <v>797999.99999999953</v>
      </c>
    </row>
    <row r="834" spans="2:7" x14ac:dyDescent="0.25">
      <c r="B834" t="str">
        <f t="shared" si="44"/>
        <v/>
      </c>
      <c r="G834" s="10">
        <f>SUM($D$8:D834)</f>
        <v>797999.99999999953</v>
      </c>
    </row>
    <row r="835" spans="2:7" x14ac:dyDescent="0.25">
      <c r="B835" t="str">
        <f t="shared" si="44"/>
        <v/>
      </c>
      <c r="G835" s="10">
        <f>SUM($D$8:D835)</f>
        <v>797999.99999999953</v>
      </c>
    </row>
    <row r="836" spans="2:7" x14ac:dyDescent="0.25">
      <c r="B836" t="str">
        <f t="shared" si="44"/>
        <v/>
      </c>
      <c r="G836" s="10">
        <f>SUM($D$8:D836)</f>
        <v>797999.99999999953</v>
      </c>
    </row>
    <row r="837" spans="2:7" x14ac:dyDescent="0.25">
      <c r="B837" t="str">
        <f t="shared" si="44"/>
        <v/>
      </c>
      <c r="G837" s="10">
        <f>SUM($D$8:D837)</f>
        <v>797999.99999999953</v>
      </c>
    </row>
    <row r="838" spans="2:7" x14ac:dyDescent="0.25">
      <c r="B838" t="str">
        <f t="shared" si="44"/>
        <v/>
      </c>
      <c r="G838" s="10">
        <f>SUM($D$8:D838)</f>
        <v>797999.99999999953</v>
      </c>
    </row>
    <row r="839" spans="2:7" x14ac:dyDescent="0.25">
      <c r="B839" t="str">
        <f t="shared" si="44"/>
        <v/>
      </c>
      <c r="G839" s="10">
        <f>SUM($D$8:D839)</f>
        <v>797999.99999999953</v>
      </c>
    </row>
    <row r="840" spans="2:7" x14ac:dyDescent="0.25">
      <c r="B840" t="str">
        <f t="shared" si="44"/>
        <v/>
      </c>
      <c r="G840" s="10">
        <f>SUM($D$8:D840)</f>
        <v>797999.99999999953</v>
      </c>
    </row>
    <row r="841" spans="2:7" x14ac:dyDescent="0.25">
      <c r="B841" t="str">
        <f t="shared" ref="B841:B904" si="45">IF(B840&gt;=($D$4*12),"",B840+1)</f>
        <v/>
      </c>
      <c r="G841" s="10">
        <f>SUM($D$8:D841)</f>
        <v>797999.99999999953</v>
      </c>
    </row>
    <row r="842" spans="2:7" x14ac:dyDescent="0.25">
      <c r="B842" t="str">
        <f t="shared" si="45"/>
        <v/>
      </c>
      <c r="G842" s="10">
        <f>SUM($D$8:D842)</f>
        <v>797999.99999999953</v>
      </c>
    </row>
    <row r="843" spans="2:7" x14ac:dyDescent="0.25">
      <c r="B843" t="str">
        <f t="shared" si="45"/>
        <v/>
      </c>
      <c r="G843" s="10">
        <f>SUM($D$8:D843)</f>
        <v>797999.99999999953</v>
      </c>
    </row>
    <row r="844" spans="2:7" x14ac:dyDescent="0.25">
      <c r="B844" t="str">
        <f t="shared" si="45"/>
        <v/>
      </c>
      <c r="G844" s="10">
        <f>SUM($D$8:D844)</f>
        <v>797999.99999999953</v>
      </c>
    </row>
    <row r="845" spans="2:7" x14ac:dyDescent="0.25">
      <c r="B845" t="str">
        <f t="shared" si="45"/>
        <v/>
      </c>
      <c r="G845" s="10">
        <f>SUM($D$8:D845)</f>
        <v>797999.99999999953</v>
      </c>
    </row>
    <row r="846" spans="2:7" x14ac:dyDescent="0.25">
      <c r="B846" t="str">
        <f t="shared" si="45"/>
        <v/>
      </c>
      <c r="G846" s="10">
        <f>SUM($D$8:D846)</f>
        <v>797999.99999999953</v>
      </c>
    </row>
    <row r="847" spans="2:7" x14ac:dyDescent="0.25">
      <c r="B847" t="str">
        <f t="shared" si="45"/>
        <v/>
      </c>
      <c r="G847" s="10">
        <f>SUM($D$8:D847)</f>
        <v>797999.99999999953</v>
      </c>
    </row>
    <row r="848" spans="2:7" x14ac:dyDescent="0.25">
      <c r="B848" t="str">
        <f t="shared" si="45"/>
        <v/>
      </c>
      <c r="G848" s="10">
        <f>SUM($D$8:D848)</f>
        <v>797999.99999999953</v>
      </c>
    </row>
    <row r="849" spans="2:7" x14ac:dyDescent="0.25">
      <c r="B849" t="str">
        <f t="shared" si="45"/>
        <v/>
      </c>
      <c r="G849" s="10">
        <f>SUM($D$8:D849)</f>
        <v>797999.99999999953</v>
      </c>
    </row>
    <row r="850" spans="2:7" x14ac:dyDescent="0.25">
      <c r="B850" t="str">
        <f t="shared" si="45"/>
        <v/>
      </c>
      <c r="G850" s="10">
        <f>SUM($D$8:D850)</f>
        <v>797999.99999999953</v>
      </c>
    </row>
    <row r="851" spans="2:7" x14ac:dyDescent="0.25">
      <c r="B851" t="str">
        <f t="shared" si="45"/>
        <v/>
      </c>
      <c r="G851" s="10">
        <f>SUM($D$8:D851)</f>
        <v>797999.99999999953</v>
      </c>
    </row>
    <row r="852" spans="2:7" x14ac:dyDescent="0.25">
      <c r="B852" t="str">
        <f t="shared" si="45"/>
        <v/>
      </c>
      <c r="G852" s="10">
        <f>SUM($D$8:D852)</f>
        <v>797999.99999999953</v>
      </c>
    </row>
    <row r="853" spans="2:7" x14ac:dyDescent="0.25">
      <c r="B853" t="str">
        <f t="shared" si="45"/>
        <v/>
      </c>
      <c r="G853" s="10">
        <f>SUM($D$8:D853)</f>
        <v>797999.99999999953</v>
      </c>
    </row>
    <row r="854" spans="2:7" x14ac:dyDescent="0.25">
      <c r="B854" t="str">
        <f t="shared" si="45"/>
        <v/>
      </c>
      <c r="G854" s="10">
        <f>SUM($D$8:D854)</f>
        <v>797999.99999999953</v>
      </c>
    </row>
    <row r="855" spans="2:7" x14ac:dyDescent="0.25">
      <c r="B855" t="str">
        <f t="shared" si="45"/>
        <v/>
      </c>
      <c r="G855" s="10">
        <f>SUM($D$8:D855)</f>
        <v>797999.99999999953</v>
      </c>
    </row>
    <row r="856" spans="2:7" x14ac:dyDescent="0.25">
      <c r="B856" t="str">
        <f t="shared" si="45"/>
        <v/>
      </c>
      <c r="G856" s="10">
        <f>SUM($D$8:D856)</f>
        <v>797999.99999999953</v>
      </c>
    </row>
    <row r="857" spans="2:7" x14ac:dyDescent="0.25">
      <c r="B857" t="str">
        <f t="shared" si="45"/>
        <v/>
      </c>
      <c r="G857" s="10">
        <f>SUM($D$8:D857)</f>
        <v>797999.99999999953</v>
      </c>
    </row>
    <row r="858" spans="2:7" x14ac:dyDescent="0.25">
      <c r="B858" t="str">
        <f t="shared" si="45"/>
        <v/>
      </c>
      <c r="G858" s="10">
        <f>SUM($D$8:D858)</f>
        <v>797999.99999999953</v>
      </c>
    </row>
    <row r="859" spans="2:7" x14ac:dyDescent="0.25">
      <c r="B859" t="str">
        <f t="shared" si="45"/>
        <v/>
      </c>
      <c r="G859" s="10">
        <f>SUM($D$8:D859)</f>
        <v>797999.99999999953</v>
      </c>
    </row>
    <row r="860" spans="2:7" x14ac:dyDescent="0.25">
      <c r="B860" t="str">
        <f t="shared" si="45"/>
        <v/>
      </c>
      <c r="G860" s="10">
        <f>SUM($D$8:D860)</f>
        <v>797999.99999999953</v>
      </c>
    </row>
    <row r="861" spans="2:7" x14ac:dyDescent="0.25">
      <c r="B861" t="str">
        <f t="shared" si="45"/>
        <v/>
      </c>
      <c r="G861" s="10">
        <f>SUM($D$8:D861)</f>
        <v>797999.99999999953</v>
      </c>
    </row>
    <row r="862" spans="2:7" x14ac:dyDescent="0.25">
      <c r="B862" t="str">
        <f t="shared" si="45"/>
        <v/>
      </c>
      <c r="G862" s="10">
        <f>SUM($D$8:D862)</f>
        <v>797999.99999999953</v>
      </c>
    </row>
    <row r="863" spans="2:7" x14ac:dyDescent="0.25">
      <c r="B863" t="str">
        <f t="shared" si="45"/>
        <v/>
      </c>
      <c r="G863" s="10">
        <f>SUM($D$8:D863)</f>
        <v>797999.99999999953</v>
      </c>
    </row>
    <row r="864" spans="2:7" x14ac:dyDescent="0.25">
      <c r="B864" t="str">
        <f t="shared" si="45"/>
        <v/>
      </c>
      <c r="G864" s="10">
        <f>SUM($D$8:D864)</f>
        <v>797999.99999999953</v>
      </c>
    </row>
    <row r="865" spans="2:7" x14ac:dyDescent="0.25">
      <c r="B865" t="str">
        <f t="shared" si="45"/>
        <v/>
      </c>
      <c r="G865" s="10">
        <f>SUM($D$8:D865)</f>
        <v>797999.99999999953</v>
      </c>
    </row>
    <row r="866" spans="2:7" x14ac:dyDescent="0.25">
      <c r="B866" t="str">
        <f t="shared" si="45"/>
        <v/>
      </c>
      <c r="G866" s="10">
        <f>SUM($D$8:D866)</f>
        <v>797999.99999999953</v>
      </c>
    </row>
    <row r="867" spans="2:7" x14ac:dyDescent="0.25">
      <c r="B867" t="str">
        <f t="shared" si="45"/>
        <v/>
      </c>
      <c r="G867" s="10">
        <f>SUM($D$8:D867)</f>
        <v>797999.99999999953</v>
      </c>
    </row>
    <row r="868" spans="2:7" x14ac:dyDescent="0.25">
      <c r="B868" t="str">
        <f t="shared" si="45"/>
        <v/>
      </c>
      <c r="G868" s="10">
        <f>SUM($D$8:D868)</f>
        <v>797999.99999999953</v>
      </c>
    </row>
    <row r="869" spans="2:7" x14ac:dyDescent="0.25">
      <c r="B869" t="str">
        <f t="shared" si="45"/>
        <v/>
      </c>
      <c r="G869" s="10">
        <f>SUM($D$8:D869)</f>
        <v>797999.99999999953</v>
      </c>
    </row>
    <row r="870" spans="2:7" x14ac:dyDescent="0.25">
      <c r="B870" t="str">
        <f t="shared" si="45"/>
        <v/>
      </c>
      <c r="G870" s="10">
        <f>SUM($D$8:D870)</f>
        <v>797999.99999999953</v>
      </c>
    </row>
    <row r="871" spans="2:7" x14ac:dyDescent="0.25">
      <c r="B871" t="str">
        <f t="shared" si="45"/>
        <v/>
      </c>
      <c r="G871" s="10">
        <f>SUM($D$8:D871)</f>
        <v>797999.99999999953</v>
      </c>
    </row>
    <row r="872" spans="2:7" x14ac:dyDescent="0.25">
      <c r="B872" t="str">
        <f t="shared" si="45"/>
        <v/>
      </c>
      <c r="G872" s="10">
        <f>SUM($D$8:D872)</f>
        <v>797999.99999999953</v>
      </c>
    </row>
    <row r="873" spans="2:7" x14ac:dyDescent="0.25">
      <c r="B873" t="str">
        <f t="shared" si="45"/>
        <v/>
      </c>
      <c r="G873" s="10">
        <f>SUM($D$8:D873)</f>
        <v>797999.99999999953</v>
      </c>
    </row>
    <row r="874" spans="2:7" x14ac:dyDescent="0.25">
      <c r="B874" t="str">
        <f t="shared" si="45"/>
        <v/>
      </c>
      <c r="G874" s="10">
        <f>SUM($D$8:D874)</f>
        <v>797999.99999999953</v>
      </c>
    </row>
    <row r="875" spans="2:7" x14ac:dyDescent="0.25">
      <c r="B875" t="str">
        <f t="shared" si="45"/>
        <v/>
      </c>
      <c r="G875" s="10">
        <f>SUM($D$8:D875)</f>
        <v>797999.99999999953</v>
      </c>
    </row>
    <row r="876" spans="2:7" x14ac:dyDescent="0.25">
      <c r="B876" t="str">
        <f t="shared" si="45"/>
        <v/>
      </c>
      <c r="G876" s="10">
        <f>SUM($D$8:D876)</f>
        <v>797999.99999999953</v>
      </c>
    </row>
    <row r="877" spans="2:7" x14ac:dyDescent="0.25">
      <c r="B877" t="str">
        <f t="shared" si="45"/>
        <v/>
      </c>
      <c r="G877" s="10">
        <f>SUM($D$8:D877)</f>
        <v>797999.99999999953</v>
      </c>
    </row>
    <row r="878" spans="2:7" x14ac:dyDescent="0.25">
      <c r="B878" t="str">
        <f t="shared" si="45"/>
        <v/>
      </c>
      <c r="G878" s="10">
        <f>SUM($D$8:D878)</f>
        <v>797999.99999999953</v>
      </c>
    </row>
    <row r="879" spans="2:7" x14ac:dyDescent="0.25">
      <c r="B879" t="str">
        <f t="shared" si="45"/>
        <v/>
      </c>
      <c r="G879" s="10">
        <f>SUM($D$8:D879)</f>
        <v>797999.99999999953</v>
      </c>
    </row>
    <row r="880" spans="2:7" x14ac:dyDescent="0.25">
      <c r="B880" t="str">
        <f t="shared" si="45"/>
        <v/>
      </c>
      <c r="G880" s="10">
        <f>SUM($D$8:D880)</f>
        <v>797999.99999999953</v>
      </c>
    </row>
    <row r="881" spans="2:7" x14ac:dyDescent="0.25">
      <c r="B881" t="str">
        <f t="shared" si="45"/>
        <v/>
      </c>
      <c r="G881" s="10">
        <f>SUM($D$8:D881)</f>
        <v>797999.99999999953</v>
      </c>
    </row>
    <row r="882" spans="2:7" x14ac:dyDescent="0.25">
      <c r="B882" t="str">
        <f t="shared" si="45"/>
        <v/>
      </c>
      <c r="G882" s="10">
        <f>SUM($D$8:D882)</f>
        <v>797999.99999999953</v>
      </c>
    </row>
    <row r="883" spans="2:7" x14ac:dyDescent="0.25">
      <c r="B883" t="str">
        <f t="shared" si="45"/>
        <v/>
      </c>
      <c r="G883" s="10">
        <f>SUM($D$8:D883)</f>
        <v>797999.99999999953</v>
      </c>
    </row>
    <row r="884" spans="2:7" x14ac:dyDescent="0.25">
      <c r="B884" t="str">
        <f t="shared" si="45"/>
        <v/>
      </c>
      <c r="G884" s="10">
        <f>SUM($D$8:D884)</f>
        <v>797999.99999999953</v>
      </c>
    </row>
    <row r="885" spans="2:7" x14ac:dyDescent="0.25">
      <c r="B885" t="str">
        <f t="shared" si="45"/>
        <v/>
      </c>
      <c r="G885" s="10">
        <f>SUM($D$8:D885)</f>
        <v>797999.99999999953</v>
      </c>
    </row>
    <row r="886" spans="2:7" x14ac:dyDescent="0.25">
      <c r="B886" t="str">
        <f t="shared" si="45"/>
        <v/>
      </c>
      <c r="G886" s="10">
        <f>SUM($D$8:D886)</f>
        <v>797999.99999999953</v>
      </c>
    </row>
    <row r="887" spans="2:7" x14ac:dyDescent="0.25">
      <c r="B887" t="str">
        <f t="shared" si="45"/>
        <v/>
      </c>
      <c r="G887" s="10">
        <f>SUM($D$8:D887)</f>
        <v>797999.99999999953</v>
      </c>
    </row>
    <row r="888" spans="2:7" x14ac:dyDescent="0.25">
      <c r="B888" t="str">
        <f t="shared" si="45"/>
        <v/>
      </c>
      <c r="G888" s="10">
        <f>SUM($D$8:D888)</f>
        <v>797999.99999999953</v>
      </c>
    </row>
    <row r="889" spans="2:7" x14ac:dyDescent="0.25">
      <c r="B889" t="str">
        <f t="shared" si="45"/>
        <v/>
      </c>
      <c r="G889" s="10">
        <f>SUM($D$8:D889)</f>
        <v>797999.99999999953</v>
      </c>
    </row>
    <row r="890" spans="2:7" x14ac:dyDescent="0.25">
      <c r="B890" t="str">
        <f t="shared" si="45"/>
        <v/>
      </c>
      <c r="G890" s="10">
        <f>SUM($D$8:D890)</f>
        <v>797999.99999999953</v>
      </c>
    </row>
    <row r="891" spans="2:7" x14ac:dyDescent="0.25">
      <c r="B891" t="str">
        <f t="shared" si="45"/>
        <v/>
      </c>
      <c r="G891" s="10">
        <f>SUM($D$8:D891)</f>
        <v>797999.99999999953</v>
      </c>
    </row>
    <row r="892" spans="2:7" x14ac:dyDescent="0.25">
      <c r="B892" t="str">
        <f t="shared" si="45"/>
        <v/>
      </c>
      <c r="G892" s="10">
        <f>SUM($D$8:D892)</f>
        <v>797999.99999999953</v>
      </c>
    </row>
    <row r="893" spans="2:7" x14ac:dyDescent="0.25">
      <c r="B893" t="str">
        <f t="shared" si="45"/>
        <v/>
      </c>
      <c r="G893" s="10">
        <f>SUM($D$8:D893)</f>
        <v>797999.99999999953</v>
      </c>
    </row>
    <row r="894" spans="2:7" x14ac:dyDescent="0.25">
      <c r="B894" t="str">
        <f t="shared" si="45"/>
        <v/>
      </c>
      <c r="G894" s="10">
        <f>SUM($D$8:D894)</f>
        <v>797999.99999999953</v>
      </c>
    </row>
    <row r="895" spans="2:7" x14ac:dyDescent="0.25">
      <c r="B895" t="str">
        <f t="shared" si="45"/>
        <v/>
      </c>
      <c r="G895" s="10">
        <f>SUM($D$8:D895)</f>
        <v>797999.99999999953</v>
      </c>
    </row>
    <row r="896" spans="2:7" x14ac:dyDescent="0.25">
      <c r="B896" t="str">
        <f t="shared" si="45"/>
        <v/>
      </c>
      <c r="G896" s="10">
        <f>SUM($D$8:D896)</f>
        <v>797999.99999999953</v>
      </c>
    </row>
    <row r="897" spans="2:7" x14ac:dyDescent="0.25">
      <c r="B897" t="str">
        <f t="shared" si="45"/>
        <v/>
      </c>
      <c r="G897" s="10">
        <f>SUM($D$8:D897)</f>
        <v>797999.99999999953</v>
      </c>
    </row>
    <row r="898" spans="2:7" x14ac:dyDescent="0.25">
      <c r="B898" t="str">
        <f t="shared" si="45"/>
        <v/>
      </c>
      <c r="G898" s="10">
        <f>SUM($D$8:D898)</f>
        <v>797999.99999999953</v>
      </c>
    </row>
    <row r="899" spans="2:7" x14ac:dyDescent="0.25">
      <c r="B899" t="str">
        <f t="shared" si="45"/>
        <v/>
      </c>
      <c r="G899" s="10">
        <f>SUM($D$8:D899)</f>
        <v>797999.99999999953</v>
      </c>
    </row>
    <row r="900" spans="2:7" x14ac:dyDescent="0.25">
      <c r="B900" t="str">
        <f t="shared" si="45"/>
        <v/>
      </c>
      <c r="G900" s="10">
        <f>SUM($D$8:D900)</f>
        <v>797999.99999999953</v>
      </c>
    </row>
    <row r="901" spans="2:7" x14ac:dyDescent="0.25">
      <c r="B901" t="str">
        <f t="shared" si="45"/>
        <v/>
      </c>
      <c r="G901" s="10">
        <f>SUM($D$8:D901)</f>
        <v>797999.99999999953</v>
      </c>
    </row>
    <row r="902" spans="2:7" x14ac:dyDescent="0.25">
      <c r="B902" t="str">
        <f t="shared" si="45"/>
        <v/>
      </c>
      <c r="G902" s="10">
        <f>SUM($D$8:D902)</f>
        <v>797999.99999999953</v>
      </c>
    </row>
    <row r="903" spans="2:7" x14ac:dyDescent="0.25">
      <c r="B903" t="str">
        <f t="shared" si="45"/>
        <v/>
      </c>
      <c r="G903" s="10">
        <f>SUM($D$8:D903)</f>
        <v>797999.99999999953</v>
      </c>
    </row>
    <row r="904" spans="2:7" x14ac:dyDescent="0.25">
      <c r="B904" t="str">
        <f t="shared" si="45"/>
        <v/>
      </c>
      <c r="G904" s="10">
        <f>SUM($D$8:D904)</f>
        <v>797999.99999999953</v>
      </c>
    </row>
    <row r="905" spans="2:7" x14ac:dyDescent="0.25">
      <c r="B905" t="str">
        <f t="shared" ref="B905:B968" si="46">IF(B904&gt;=($D$4*12),"",B904+1)</f>
        <v/>
      </c>
      <c r="G905" s="10">
        <f>SUM($D$8:D905)</f>
        <v>797999.99999999953</v>
      </c>
    </row>
    <row r="906" spans="2:7" x14ac:dyDescent="0.25">
      <c r="B906" t="str">
        <f t="shared" si="46"/>
        <v/>
      </c>
      <c r="G906" s="10">
        <f>SUM($D$8:D906)</f>
        <v>797999.99999999953</v>
      </c>
    </row>
    <row r="907" spans="2:7" x14ac:dyDescent="0.25">
      <c r="B907" t="str">
        <f t="shared" si="46"/>
        <v/>
      </c>
      <c r="G907" s="10">
        <f>SUM($D$8:D907)</f>
        <v>797999.99999999953</v>
      </c>
    </row>
    <row r="908" spans="2:7" x14ac:dyDescent="0.25">
      <c r="B908" t="str">
        <f t="shared" si="46"/>
        <v/>
      </c>
      <c r="G908" s="10">
        <f>SUM($D$8:D908)</f>
        <v>797999.99999999953</v>
      </c>
    </row>
    <row r="909" spans="2:7" x14ac:dyDescent="0.25">
      <c r="B909" t="str">
        <f t="shared" si="46"/>
        <v/>
      </c>
      <c r="G909" s="10">
        <f>SUM($D$8:D909)</f>
        <v>797999.99999999953</v>
      </c>
    </row>
    <row r="910" spans="2:7" x14ac:dyDescent="0.25">
      <c r="B910" t="str">
        <f t="shared" si="46"/>
        <v/>
      </c>
      <c r="G910" s="10">
        <f>SUM($D$8:D910)</f>
        <v>797999.99999999953</v>
      </c>
    </row>
    <row r="911" spans="2:7" x14ac:dyDescent="0.25">
      <c r="B911" t="str">
        <f t="shared" si="46"/>
        <v/>
      </c>
      <c r="G911" s="10">
        <f>SUM($D$8:D911)</f>
        <v>797999.99999999953</v>
      </c>
    </row>
    <row r="912" spans="2:7" x14ac:dyDescent="0.25">
      <c r="B912" t="str">
        <f t="shared" si="46"/>
        <v/>
      </c>
      <c r="G912" s="10">
        <f>SUM($D$8:D912)</f>
        <v>797999.99999999953</v>
      </c>
    </row>
    <row r="913" spans="2:7" x14ac:dyDescent="0.25">
      <c r="B913" t="str">
        <f t="shared" si="46"/>
        <v/>
      </c>
      <c r="G913" s="10">
        <f>SUM($D$8:D913)</f>
        <v>797999.99999999953</v>
      </c>
    </row>
    <row r="914" spans="2:7" x14ac:dyDescent="0.25">
      <c r="B914" t="str">
        <f t="shared" si="46"/>
        <v/>
      </c>
      <c r="G914" s="10">
        <f>SUM($D$8:D914)</f>
        <v>797999.99999999953</v>
      </c>
    </row>
    <row r="915" spans="2:7" x14ac:dyDescent="0.25">
      <c r="B915" t="str">
        <f t="shared" si="46"/>
        <v/>
      </c>
      <c r="G915" s="10">
        <f>SUM($D$8:D915)</f>
        <v>797999.99999999953</v>
      </c>
    </row>
    <row r="916" spans="2:7" x14ac:dyDescent="0.25">
      <c r="B916" t="str">
        <f t="shared" si="46"/>
        <v/>
      </c>
      <c r="G916" s="10">
        <f>SUM($D$8:D916)</f>
        <v>797999.99999999953</v>
      </c>
    </row>
    <row r="917" spans="2:7" x14ac:dyDescent="0.25">
      <c r="B917" t="str">
        <f t="shared" si="46"/>
        <v/>
      </c>
      <c r="G917" s="10">
        <f>SUM($D$8:D917)</f>
        <v>797999.99999999953</v>
      </c>
    </row>
    <row r="918" spans="2:7" x14ac:dyDescent="0.25">
      <c r="B918" t="str">
        <f t="shared" si="46"/>
        <v/>
      </c>
      <c r="G918" s="10">
        <f>SUM($D$8:D918)</f>
        <v>797999.99999999953</v>
      </c>
    </row>
    <row r="919" spans="2:7" x14ac:dyDescent="0.25">
      <c r="B919" t="str">
        <f t="shared" si="46"/>
        <v/>
      </c>
      <c r="G919" s="10">
        <f>SUM($D$8:D919)</f>
        <v>797999.99999999953</v>
      </c>
    </row>
    <row r="920" spans="2:7" x14ac:dyDescent="0.25">
      <c r="B920" t="str">
        <f t="shared" si="46"/>
        <v/>
      </c>
      <c r="G920" s="10">
        <f>SUM($D$8:D920)</f>
        <v>797999.99999999953</v>
      </c>
    </row>
    <row r="921" spans="2:7" x14ac:dyDescent="0.25">
      <c r="B921" t="str">
        <f t="shared" si="46"/>
        <v/>
      </c>
      <c r="G921" s="10">
        <f>SUM($D$8:D921)</f>
        <v>797999.99999999953</v>
      </c>
    </row>
    <row r="922" spans="2:7" x14ac:dyDescent="0.25">
      <c r="B922" t="str">
        <f t="shared" si="46"/>
        <v/>
      </c>
      <c r="G922" s="10">
        <f>SUM($D$8:D922)</f>
        <v>797999.99999999953</v>
      </c>
    </row>
    <row r="923" spans="2:7" x14ac:dyDescent="0.25">
      <c r="B923" t="str">
        <f t="shared" si="46"/>
        <v/>
      </c>
      <c r="G923" s="10">
        <f>SUM($D$8:D923)</f>
        <v>797999.99999999953</v>
      </c>
    </row>
    <row r="924" spans="2:7" x14ac:dyDescent="0.25">
      <c r="B924" t="str">
        <f t="shared" si="46"/>
        <v/>
      </c>
      <c r="G924" s="10">
        <f>SUM($D$8:D924)</f>
        <v>797999.99999999953</v>
      </c>
    </row>
    <row r="925" spans="2:7" x14ac:dyDescent="0.25">
      <c r="B925" t="str">
        <f t="shared" si="46"/>
        <v/>
      </c>
      <c r="G925" s="10">
        <f>SUM($D$8:D925)</f>
        <v>797999.99999999953</v>
      </c>
    </row>
    <row r="926" spans="2:7" x14ac:dyDescent="0.25">
      <c r="B926" t="str">
        <f t="shared" si="46"/>
        <v/>
      </c>
      <c r="G926" s="10">
        <f>SUM($D$8:D926)</f>
        <v>797999.99999999953</v>
      </c>
    </row>
    <row r="927" spans="2:7" x14ac:dyDescent="0.25">
      <c r="B927" t="str">
        <f t="shared" si="46"/>
        <v/>
      </c>
      <c r="G927" s="10">
        <f>SUM($D$8:D927)</f>
        <v>797999.99999999953</v>
      </c>
    </row>
    <row r="928" spans="2:7" x14ac:dyDescent="0.25">
      <c r="B928" t="str">
        <f t="shared" si="46"/>
        <v/>
      </c>
      <c r="G928" s="10">
        <f>SUM($D$8:D928)</f>
        <v>797999.99999999953</v>
      </c>
    </row>
    <row r="929" spans="2:7" x14ac:dyDescent="0.25">
      <c r="B929" t="str">
        <f t="shared" si="46"/>
        <v/>
      </c>
      <c r="G929" s="10">
        <f>SUM($D$8:D929)</f>
        <v>797999.99999999953</v>
      </c>
    </row>
    <row r="930" spans="2:7" x14ac:dyDescent="0.25">
      <c r="B930" t="str">
        <f t="shared" si="46"/>
        <v/>
      </c>
      <c r="G930" s="10">
        <f>SUM($D$8:D930)</f>
        <v>797999.99999999953</v>
      </c>
    </row>
    <row r="931" spans="2:7" x14ac:dyDescent="0.25">
      <c r="B931" t="str">
        <f t="shared" si="46"/>
        <v/>
      </c>
      <c r="G931" s="10">
        <f>SUM($D$8:D931)</f>
        <v>797999.99999999953</v>
      </c>
    </row>
    <row r="932" spans="2:7" x14ac:dyDescent="0.25">
      <c r="B932" t="str">
        <f t="shared" si="46"/>
        <v/>
      </c>
      <c r="G932" s="10">
        <f>SUM($D$8:D932)</f>
        <v>797999.99999999953</v>
      </c>
    </row>
    <row r="933" spans="2:7" x14ac:dyDescent="0.25">
      <c r="B933" t="str">
        <f t="shared" si="46"/>
        <v/>
      </c>
      <c r="G933" s="10">
        <f>SUM($D$8:D933)</f>
        <v>797999.99999999953</v>
      </c>
    </row>
    <row r="934" spans="2:7" x14ac:dyDescent="0.25">
      <c r="B934" t="str">
        <f t="shared" si="46"/>
        <v/>
      </c>
      <c r="G934" s="10">
        <f>SUM($D$8:D934)</f>
        <v>797999.99999999953</v>
      </c>
    </row>
    <row r="935" spans="2:7" x14ac:dyDescent="0.25">
      <c r="B935" t="str">
        <f t="shared" si="46"/>
        <v/>
      </c>
      <c r="G935" s="10">
        <f>SUM($D$8:D935)</f>
        <v>797999.99999999953</v>
      </c>
    </row>
    <row r="936" spans="2:7" x14ac:dyDescent="0.25">
      <c r="B936" t="str">
        <f t="shared" si="46"/>
        <v/>
      </c>
      <c r="G936" s="10">
        <f>SUM($D$8:D936)</f>
        <v>797999.99999999953</v>
      </c>
    </row>
    <row r="937" spans="2:7" x14ac:dyDescent="0.25">
      <c r="B937" t="str">
        <f t="shared" si="46"/>
        <v/>
      </c>
      <c r="G937" s="10">
        <f>SUM($D$8:D937)</f>
        <v>797999.99999999953</v>
      </c>
    </row>
    <row r="938" spans="2:7" x14ac:dyDescent="0.25">
      <c r="B938" t="str">
        <f t="shared" si="46"/>
        <v/>
      </c>
      <c r="G938" s="10">
        <f>SUM($D$8:D938)</f>
        <v>797999.99999999953</v>
      </c>
    </row>
    <row r="939" spans="2:7" x14ac:dyDescent="0.25">
      <c r="B939" t="str">
        <f t="shared" si="46"/>
        <v/>
      </c>
      <c r="G939" s="10">
        <f>SUM($D$8:D939)</f>
        <v>797999.99999999953</v>
      </c>
    </row>
    <row r="940" spans="2:7" x14ac:dyDescent="0.25">
      <c r="B940" t="str">
        <f t="shared" si="46"/>
        <v/>
      </c>
      <c r="G940" s="10">
        <f>SUM($D$8:D940)</f>
        <v>797999.99999999953</v>
      </c>
    </row>
    <row r="941" spans="2:7" x14ac:dyDescent="0.25">
      <c r="B941" t="str">
        <f t="shared" si="46"/>
        <v/>
      </c>
      <c r="G941" s="10">
        <f>SUM($D$8:D941)</f>
        <v>797999.99999999953</v>
      </c>
    </row>
    <row r="942" spans="2:7" x14ac:dyDescent="0.25">
      <c r="B942" t="str">
        <f t="shared" si="46"/>
        <v/>
      </c>
      <c r="G942" s="10">
        <f>SUM($D$8:D942)</f>
        <v>797999.99999999953</v>
      </c>
    </row>
    <row r="943" spans="2:7" x14ac:dyDescent="0.25">
      <c r="B943" t="str">
        <f t="shared" si="46"/>
        <v/>
      </c>
      <c r="G943" s="10">
        <f>SUM($D$8:D943)</f>
        <v>797999.99999999953</v>
      </c>
    </row>
    <row r="944" spans="2:7" x14ac:dyDescent="0.25">
      <c r="B944" t="str">
        <f t="shared" si="46"/>
        <v/>
      </c>
      <c r="G944" s="10">
        <f>SUM($D$8:D944)</f>
        <v>797999.99999999953</v>
      </c>
    </row>
    <row r="945" spans="2:7" x14ac:dyDescent="0.25">
      <c r="B945" t="str">
        <f t="shared" si="46"/>
        <v/>
      </c>
      <c r="G945" s="10">
        <f>SUM($D$8:D945)</f>
        <v>797999.99999999953</v>
      </c>
    </row>
    <row r="946" spans="2:7" x14ac:dyDescent="0.25">
      <c r="B946" t="str">
        <f t="shared" si="46"/>
        <v/>
      </c>
      <c r="G946" s="10">
        <f>SUM($D$8:D946)</f>
        <v>797999.99999999953</v>
      </c>
    </row>
    <row r="947" spans="2:7" x14ac:dyDescent="0.25">
      <c r="B947" t="str">
        <f t="shared" si="46"/>
        <v/>
      </c>
      <c r="G947" s="10">
        <f>SUM($D$8:D947)</f>
        <v>797999.99999999953</v>
      </c>
    </row>
    <row r="948" spans="2:7" x14ac:dyDescent="0.25">
      <c r="B948" t="str">
        <f t="shared" si="46"/>
        <v/>
      </c>
      <c r="G948" s="10">
        <f>SUM($D$8:D948)</f>
        <v>797999.99999999953</v>
      </c>
    </row>
    <row r="949" spans="2:7" x14ac:dyDescent="0.25">
      <c r="B949" t="str">
        <f t="shared" si="46"/>
        <v/>
      </c>
      <c r="G949" s="10">
        <f>SUM($D$8:D949)</f>
        <v>797999.99999999953</v>
      </c>
    </row>
    <row r="950" spans="2:7" x14ac:dyDescent="0.25">
      <c r="B950" t="str">
        <f t="shared" si="46"/>
        <v/>
      </c>
      <c r="G950" s="10">
        <f>SUM($D$8:D950)</f>
        <v>797999.99999999953</v>
      </c>
    </row>
    <row r="951" spans="2:7" x14ac:dyDescent="0.25">
      <c r="B951" t="str">
        <f t="shared" si="46"/>
        <v/>
      </c>
      <c r="G951" s="10">
        <f>SUM($D$8:D951)</f>
        <v>797999.99999999953</v>
      </c>
    </row>
    <row r="952" spans="2:7" x14ac:dyDescent="0.25">
      <c r="B952" t="str">
        <f t="shared" si="46"/>
        <v/>
      </c>
      <c r="G952" s="10">
        <f>SUM($D$8:D952)</f>
        <v>797999.99999999953</v>
      </c>
    </row>
    <row r="953" spans="2:7" x14ac:dyDescent="0.25">
      <c r="B953" t="str">
        <f t="shared" si="46"/>
        <v/>
      </c>
      <c r="G953" s="10">
        <f>SUM($D$8:D953)</f>
        <v>797999.99999999953</v>
      </c>
    </row>
    <row r="954" spans="2:7" x14ac:dyDescent="0.25">
      <c r="B954" t="str">
        <f t="shared" si="46"/>
        <v/>
      </c>
      <c r="G954" s="10">
        <f>SUM($D$8:D954)</f>
        <v>797999.99999999953</v>
      </c>
    </row>
    <row r="955" spans="2:7" x14ac:dyDescent="0.25">
      <c r="B955" t="str">
        <f t="shared" si="46"/>
        <v/>
      </c>
      <c r="G955" s="10">
        <f>SUM($D$8:D955)</f>
        <v>797999.99999999953</v>
      </c>
    </row>
    <row r="956" spans="2:7" x14ac:dyDescent="0.25">
      <c r="B956" t="str">
        <f t="shared" si="46"/>
        <v/>
      </c>
      <c r="G956" s="10">
        <f>SUM($D$8:D956)</f>
        <v>797999.99999999953</v>
      </c>
    </row>
    <row r="957" spans="2:7" x14ac:dyDescent="0.25">
      <c r="B957" t="str">
        <f t="shared" si="46"/>
        <v/>
      </c>
      <c r="G957" s="10">
        <f>SUM($D$8:D957)</f>
        <v>797999.99999999953</v>
      </c>
    </row>
    <row r="958" spans="2:7" x14ac:dyDescent="0.25">
      <c r="B958" t="str">
        <f t="shared" si="46"/>
        <v/>
      </c>
      <c r="G958" s="10">
        <f>SUM($D$8:D958)</f>
        <v>797999.99999999953</v>
      </c>
    </row>
    <row r="959" spans="2:7" x14ac:dyDescent="0.25">
      <c r="B959" t="str">
        <f t="shared" si="46"/>
        <v/>
      </c>
      <c r="G959" s="10">
        <f>SUM($D$8:D959)</f>
        <v>797999.99999999953</v>
      </c>
    </row>
    <row r="960" spans="2:7" x14ac:dyDescent="0.25">
      <c r="B960" t="str">
        <f t="shared" si="46"/>
        <v/>
      </c>
      <c r="G960" s="10">
        <f>SUM($D$8:D960)</f>
        <v>797999.99999999953</v>
      </c>
    </row>
    <row r="961" spans="2:7" x14ac:dyDescent="0.25">
      <c r="B961" t="str">
        <f t="shared" si="46"/>
        <v/>
      </c>
      <c r="G961" s="10">
        <f>SUM($D$8:D961)</f>
        <v>797999.99999999953</v>
      </c>
    </row>
    <row r="962" spans="2:7" x14ac:dyDescent="0.25">
      <c r="B962" t="str">
        <f t="shared" si="46"/>
        <v/>
      </c>
      <c r="G962" s="10">
        <f>SUM($D$8:D962)</f>
        <v>797999.99999999953</v>
      </c>
    </row>
    <row r="963" spans="2:7" x14ac:dyDescent="0.25">
      <c r="B963" t="str">
        <f t="shared" si="46"/>
        <v/>
      </c>
      <c r="G963" s="10">
        <f>SUM($D$8:D963)</f>
        <v>797999.99999999953</v>
      </c>
    </row>
    <row r="964" spans="2:7" x14ac:dyDescent="0.25">
      <c r="B964" t="str">
        <f t="shared" si="46"/>
        <v/>
      </c>
      <c r="G964" s="10">
        <f>SUM($D$8:D964)</f>
        <v>797999.99999999953</v>
      </c>
    </row>
    <row r="965" spans="2:7" x14ac:dyDescent="0.25">
      <c r="B965" t="str">
        <f t="shared" si="46"/>
        <v/>
      </c>
      <c r="G965" s="10">
        <f>SUM($D$8:D965)</f>
        <v>797999.99999999953</v>
      </c>
    </row>
    <row r="966" spans="2:7" x14ac:dyDescent="0.25">
      <c r="B966" t="str">
        <f t="shared" si="46"/>
        <v/>
      </c>
      <c r="G966" s="10">
        <f>SUM($D$8:D966)</f>
        <v>797999.99999999953</v>
      </c>
    </row>
    <row r="967" spans="2:7" x14ac:dyDescent="0.25">
      <c r="B967" t="str">
        <f t="shared" si="46"/>
        <v/>
      </c>
      <c r="G967" s="10">
        <f>SUM($D$8:D967)</f>
        <v>797999.99999999953</v>
      </c>
    </row>
    <row r="968" spans="2:7" x14ac:dyDescent="0.25">
      <c r="B968" t="str">
        <f t="shared" si="46"/>
        <v/>
      </c>
      <c r="G968" s="10">
        <f>SUM($D$8:D968)</f>
        <v>797999.99999999953</v>
      </c>
    </row>
    <row r="969" spans="2:7" x14ac:dyDescent="0.25">
      <c r="B969" t="str">
        <f t="shared" ref="B969:B1032" si="47">IF(B968&gt;=($D$4*12),"",B968+1)</f>
        <v/>
      </c>
      <c r="G969" s="10">
        <f>SUM($D$8:D969)</f>
        <v>797999.99999999953</v>
      </c>
    </row>
    <row r="970" spans="2:7" x14ac:dyDescent="0.25">
      <c r="B970" t="str">
        <f t="shared" si="47"/>
        <v/>
      </c>
      <c r="G970" s="10">
        <f>SUM($D$8:D970)</f>
        <v>797999.99999999953</v>
      </c>
    </row>
    <row r="971" spans="2:7" x14ac:dyDescent="0.25">
      <c r="B971" t="str">
        <f t="shared" si="47"/>
        <v/>
      </c>
      <c r="G971" s="10">
        <f>SUM($D$8:D971)</f>
        <v>797999.99999999953</v>
      </c>
    </row>
    <row r="972" spans="2:7" x14ac:dyDescent="0.25">
      <c r="B972" t="str">
        <f t="shared" si="47"/>
        <v/>
      </c>
      <c r="G972" s="10">
        <f>SUM($D$8:D972)</f>
        <v>797999.99999999953</v>
      </c>
    </row>
    <row r="973" spans="2:7" x14ac:dyDescent="0.25">
      <c r="B973" t="str">
        <f t="shared" si="47"/>
        <v/>
      </c>
      <c r="G973" s="10">
        <f>SUM($D$8:D973)</f>
        <v>797999.99999999953</v>
      </c>
    </row>
    <row r="974" spans="2:7" x14ac:dyDescent="0.25">
      <c r="B974" t="str">
        <f t="shared" si="47"/>
        <v/>
      </c>
      <c r="G974" s="10">
        <f>SUM($D$8:D974)</f>
        <v>797999.99999999953</v>
      </c>
    </row>
    <row r="975" spans="2:7" x14ac:dyDescent="0.25">
      <c r="B975" t="str">
        <f t="shared" si="47"/>
        <v/>
      </c>
      <c r="G975" s="10">
        <f>SUM($D$8:D975)</f>
        <v>797999.99999999953</v>
      </c>
    </row>
    <row r="976" spans="2:7" x14ac:dyDescent="0.25">
      <c r="B976" t="str">
        <f t="shared" si="47"/>
        <v/>
      </c>
      <c r="G976" s="10">
        <f>SUM($D$8:D976)</f>
        <v>797999.99999999953</v>
      </c>
    </row>
    <row r="977" spans="2:7" x14ac:dyDescent="0.25">
      <c r="B977" t="str">
        <f t="shared" si="47"/>
        <v/>
      </c>
      <c r="G977" s="10">
        <f>SUM($D$8:D977)</f>
        <v>797999.99999999953</v>
      </c>
    </row>
    <row r="978" spans="2:7" x14ac:dyDescent="0.25">
      <c r="B978" t="str">
        <f t="shared" si="47"/>
        <v/>
      </c>
      <c r="G978" s="10">
        <f>SUM($D$8:D978)</f>
        <v>797999.99999999953</v>
      </c>
    </row>
    <row r="979" spans="2:7" x14ac:dyDescent="0.25">
      <c r="B979" t="str">
        <f t="shared" si="47"/>
        <v/>
      </c>
      <c r="G979" s="10">
        <f>SUM($D$8:D979)</f>
        <v>797999.99999999953</v>
      </c>
    </row>
    <row r="980" spans="2:7" x14ac:dyDescent="0.25">
      <c r="B980" t="str">
        <f t="shared" si="47"/>
        <v/>
      </c>
      <c r="G980" s="10">
        <f>SUM($D$8:D980)</f>
        <v>797999.99999999953</v>
      </c>
    </row>
    <row r="981" spans="2:7" x14ac:dyDescent="0.25">
      <c r="B981" t="str">
        <f t="shared" si="47"/>
        <v/>
      </c>
      <c r="G981" s="10">
        <f>SUM($D$8:D981)</f>
        <v>797999.99999999953</v>
      </c>
    </row>
    <row r="982" spans="2:7" x14ac:dyDescent="0.25">
      <c r="B982" t="str">
        <f t="shared" si="47"/>
        <v/>
      </c>
      <c r="G982" s="10">
        <f>SUM($D$8:D982)</f>
        <v>797999.99999999953</v>
      </c>
    </row>
    <row r="983" spans="2:7" x14ac:dyDescent="0.25">
      <c r="B983" t="str">
        <f t="shared" si="47"/>
        <v/>
      </c>
      <c r="G983" s="10">
        <f>SUM($D$8:D983)</f>
        <v>797999.99999999953</v>
      </c>
    </row>
    <row r="984" spans="2:7" x14ac:dyDescent="0.25">
      <c r="B984" t="str">
        <f t="shared" si="47"/>
        <v/>
      </c>
      <c r="G984" s="10">
        <f>SUM($D$8:D984)</f>
        <v>797999.99999999953</v>
      </c>
    </row>
    <row r="985" spans="2:7" x14ac:dyDescent="0.25">
      <c r="B985" t="str">
        <f t="shared" si="47"/>
        <v/>
      </c>
      <c r="G985" s="10">
        <f>SUM($D$8:D985)</f>
        <v>797999.99999999953</v>
      </c>
    </row>
    <row r="986" spans="2:7" x14ac:dyDescent="0.25">
      <c r="B986" t="str">
        <f t="shared" si="47"/>
        <v/>
      </c>
      <c r="G986" s="10">
        <f>SUM($D$8:D986)</f>
        <v>797999.99999999953</v>
      </c>
    </row>
    <row r="987" spans="2:7" x14ac:dyDescent="0.25">
      <c r="B987" t="str">
        <f t="shared" si="47"/>
        <v/>
      </c>
      <c r="G987" s="10">
        <f>SUM($D$8:D987)</f>
        <v>797999.99999999953</v>
      </c>
    </row>
    <row r="988" spans="2:7" x14ac:dyDescent="0.25">
      <c r="B988" t="str">
        <f t="shared" si="47"/>
        <v/>
      </c>
      <c r="G988" s="10">
        <f>SUM($D$8:D988)</f>
        <v>797999.99999999953</v>
      </c>
    </row>
    <row r="989" spans="2:7" x14ac:dyDescent="0.25">
      <c r="B989" t="str">
        <f t="shared" si="47"/>
        <v/>
      </c>
      <c r="G989" s="10">
        <f>SUM($D$8:D989)</f>
        <v>797999.99999999953</v>
      </c>
    </row>
    <row r="990" spans="2:7" x14ac:dyDescent="0.25">
      <c r="B990" t="str">
        <f t="shared" si="47"/>
        <v/>
      </c>
      <c r="G990" s="10">
        <f>SUM($D$8:D990)</f>
        <v>797999.99999999953</v>
      </c>
    </row>
    <row r="991" spans="2:7" x14ac:dyDescent="0.25">
      <c r="B991" t="str">
        <f t="shared" si="47"/>
        <v/>
      </c>
      <c r="G991" s="10">
        <f>SUM($D$8:D991)</f>
        <v>797999.99999999953</v>
      </c>
    </row>
    <row r="992" spans="2:7" x14ac:dyDescent="0.25">
      <c r="B992" t="str">
        <f t="shared" si="47"/>
        <v/>
      </c>
      <c r="G992" s="10">
        <f>SUM($D$8:D992)</f>
        <v>797999.99999999953</v>
      </c>
    </row>
    <row r="993" spans="2:7" x14ac:dyDescent="0.25">
      <c r="B993" t="str">
        <f t="shared" si="47"/>
        <v/>
      </c>
      <c r="G993" s="10">
        <f>SUM($D$8:D993)</f>
        <v>797999.99999999953</v>
      </c>
    </row>
    <row r="994" spans="2:7" x14ac:dyDescent="0.25">
      <c r="B994" t="str">
        <f t="shared" si="47"/>
        <v/>
      </c>
      <c r="G994" s="10">
        <f>SUM($D$8:D994)</f>
        <v>797999.99999999953</v>
      </c>
    </row>
    <row r="995" spans="2:7" x14ac:dyDescent="0.25">
      <c r="B995" t="str">
        <f t="shared" si="47"/>
        <v/>
      </c>
      <c r="G995" s="10">
        <f>SUM($D$8:D995)</f>
        <v>797999.99999999953</v>
      </c>
    </row>
    <row r="996" spans="2:7" x14ac:dyDescent="0.25">
      <c r="B996" t="str">
        <f t="shared" si="47"/>
        <v/>
      </c>
      <c r="G996" s="10">
        <f>SUM($D$8:D996)</f>
        <v>797999.99999999953</v>
      </c>
    </row>
    <row r="997" spans="2:7" x14ac:dyDescent="0.25">
      <c r="B997" t="str">
        <f t="shared" si="47"/>
        <v/>
      </c>
      <c r="G997" s="10">
        <f>SUM($D$8:D997)</f>
        <v>797999.99999999953</v>
      </c>
    </row>
    <row r="998" spans="2:7" x14ac:dyDescent="0.25">
      <c r="B998" t="str">
        <f t="shared" si="47"/>
        <v/>
      </c>
      <c r="G998" s="10">
        <f>SUM($D$8:D998)</f>
        <v>797999.99999999953</v>
      </c>
    </row>
    <row r="999" spans="2:7" x14ac:dyDescent="0.25">
      <c r="B999" t="str">
        <f t="shared" si="47"/>
        <v/>
      </c>
      <c r="G999" s="10">
        <f>SUM($D$8:D999)</f>
        <v>797999.99999999953</v>
      </c>
    </row>
    <row r="1000" spans="2:7" x14ac:dyDescent="0.25">
      <c r="B1000" t="str">
        <f t="shared" si="47"/>
        <v/>
      </c>
      <c r="G1000" s="10">
        <f>SUM($D$8:D1000)</f>
        <v>797999.99999999953</v>
      </c>
    </row>
    <row r="1001" spans="2:7" x14ac:dyDescent="0.25">
      <c r="B1001" t="str">
        <f t="shared" si="47"/>
        <v/>
      </c>
      <c r="G1001" s="10">
        <f>SUM($D$8:D1001)</f>
        <v>797999.99999999953</v>
      </c>
    </row>
    <row r="1002" spans="2:7" x14ac:dyDescent="0.25">
      <c r="B1002" t="str">
        <f t="shared" si="47"/>
        <v/>
      </c>
      <c r="G1002" s="10">
        <f>SUM($D$8:D1002)</f>
        <v>797999.99999999953</v>
      </c>
    </row>
    <row r="1003" spans="2:7" x14ac:dyDescent="0.25">
      <c r="B1003" t="str">
        <f t="shared" si="47"/>
        <v/>
      </c>
      <c r="G1003" s="10">
        <f>SUM($D$8:D1003)</f>
        <v>797999.99999999953</v>
      </c>
    </row>
    <row r="1004" spans="2:7" x14ac:dyDescent="0.25">
      <c r="B1004" t="str">
        <f t="shared" si="47"/>
        <v/>
      </c>
      <c r="G1004" s="10">
        <f>SUM($D$8:D1004)</f>
        <v>797999.99999999953</v>
      </c>
    </row>
    <row r="1005" spans="2:7" x14ac:dyDescent="0.25">
      <c r="B1005" t="str">
        <f t="shared" si="47"/>
        <v/>
      </c>
      <c r="G1005" s="10">
        <f>SUM($D$8:D1005)</f>
        <v>797999.99999999953</v>
      </c>
    </row>
    <row r="1006" spans="2:7" x14ac:dyDescent="0.25">
      <c r="B1006" t="str">
        <f t="shared" si="47"/>
        <v/>
      </c>
      <c r="G1006" s="10">
        <f>SUM($D$8:D1006)</f>
        <v>797999.99999999953</v>
      </c>
    </row>
    <row r="1007" spans="2:7" x14ac:dyDescent="0.25">
      <c r="B1007" t="str">
        <f t="shared" si="47"/>
        <v/>
      </c>
      <c r="G1007" s="10">
        <f>SUM($D$8:D1007)</f>
        <v>797999.99999999953</v>
      </c>
    </row>
    <row r="1008" spans="2:7" x14ac:dyDescent="0.25">
      <c r="B1008" t="str">
        <f t="shared" si="47"/>
        <v/>
      </c>
      <c r="G1008" s="10">
        <f>SUM($D$8:D1008)</f>
        <v>797999.99999999953</v>
      </c>
    </row>
    <row r="1009" spans="2:7" x14ac:dyDescent="0.25">
      <c r="B1009" t="str">
        <f t="shared" si="47"/>
        <v/>
      </c>
      <c r="G1009" s="10">
        <f>SUM($D$8:D1009)</f>
        <v>797999.99999999953</v>
      </c>
    </row>
    <row r="1010" spans="2:7" x14ac:dyDescent="0.25">
      <c r="B1010" t="str">
        <f t="shared" si="47"/>
        <v/>
      </c>
      <c r="G1010" s="10">
        <f>SUM($D$8:D1010)</f>
        <v>797999.99999999953</v>
      </c>
    </row>
    <row r="1011" spans="2:7" x14ac:dyDescent="0.25">
      <c r="B1011" t="str">
        <f t="shared" si="47"/>
        <v/>
      </c>
      <c r="G1011" s="10">
        <f>SUM($D$8:D1011)</f>
        <v>797999.99999999953</v>
      </c>
    </row>
    <row r="1012" spans="2:7" x14ac:dyDescent="0.25">
      <c r="B1012" t="str">
        <f t="shared" si="47"/>
        <v/>
      </c>
      <c r="G1012" s="10">
        <f>SUM($D$8:D1012)</f>
        <v>797999.99999999953</v>
      </c>
    </row>
    <row r="1013" spans="2:7" x14ac:dyDescent="0.25">
      <c r="B1013" t="str">
        <f t="shared" si="47"/>
        <v/>
      </c>
      <c r="G1013" s="10">
        <f>SUM($D$8:D1013)</f>
        <v>797999.99999999953</v>
      </c>
    </row>
    <row r="1014" spans="2:7" x14ac:dyDescent="0.25">
      <c r="B1014" t="str">
        <f t="shared" si="47"/>
        <v/>
      </c>
      <c r="G1014" s="10">
        <f>SUM($D$8:D1014)</f>
        <v>797999.99999999953</v>
      </c>
    </row>
    <row r="1015" spans="2:7" x14ac:dyDescent="0.25">
      <c r="B1015" t="str">
        <f t="shared" si="47"/>
        <v/>
      </c>
      <c r="G1015" s="10">
        <f>SUM($D$8:D1015)</f>
        <v>797999.99999999953</v>
      </c>
    </row>
    <row r="1016" spans="2:7" x14ac:dyDescent="0.25">
      <c r="B1016" t="str">
        <f t="shared" si="47"/>
        <v/>
      </c>
      <c r="G1016" s="10">
        <f>SUM($D$8:D1016)</f>
        <v>797999.99999999953</v>
      </c>
    </row>
    <row r="1017" spans="2:7" x14ac:dyDescent="0.25">
      <c r="B1017" t="str">
        <f t="shared" si="47"/>
        <v/>
      </c>
      <c r="G1017" s="10">
        <f>SUM($D$8:D1017)</f>
        <v>797999.99999999953</v>
      </c>
    </row>
    <row r="1018" spans="2:7" x14ac:dyDescent="0.25">
      <c r="B1018" t="str">
        <f t="shared" si="47"/>
        <v/>
      </c>
      <c r="G1018" s="10">
        <f>SUM($D$8:D1018)</f>
        <v>797999.99999999953</v>
      </c>
    </row>
    <row r="1019" spans="2:7" x14ac:dyDescent="0.25">
      <c r="B1019" t="str">
        <f t="shared" si="47"/>
        <v/>
      </c>
      <c r="G1019" s="10">
        <f>SUM($D$8:D1019)</f>
        <v>797999.99999999953</v>
      </c>
    </row>
    <row r="1020" spans="2:7" x14ac:dyDescent="0.25">
      <c r="B1020" t="str">
        <f t="shared" si="47"/>
        <v/>
      </c>
      <c r="G1020" s="10">
        <f>SUM($D$8:D1020)</f>
        <v>797999.99999999953</v>
      </c>
    </row>
    <row r="1021" spans="2:7" x14ac:dyDescent="0.25">
      <c r="B1021" t="str">
        <f t="shared" si="47"/>
        <v/>
      </c>
      <c r="G1021" s="10">
        <f>SUM($D$8:D1021)</f>
        <v>797999.99999999953</v>
      </c>
    </row>
    <row r="1022" spans="2:7" x14ac:dyDescent="0.25">
      <c r="B1022" t="str">
        <f t="shared" si="47"/>
        <v/>
      </c>
      <c r="G1022" s="10">
        <f>SUM($D$8:D1022)</f>
        <v>797999.99999999953</v>
      </c>
    </row>
    <row r="1023" spans="2:7" x14ac:dyDescent="0.25">
      <c r="B1023" t="str">
        <f t="shared" si="47"/>
        <v/>
      </c>
      <c r="G1023" s="10">
        <f>SUM($D$8:D1023)</f>
        <v>797999.99999999953</v>
      </c>
    </row>
    <row r="1024" spans="2:7" x14ac:dyDescent="0.25">
      <c r="B1024" t="str">
        <f t="shared" si="47"/>
        <v/>
      </c>
      <c r="G1024" s="10">
        <f>SUM($D$8:D1024)</f>
        <v>797999.99999999953</v>
      </c>
    </row>
    <row r="1025" spans="2:7" x14ac:dyDescent="0.25">
      <c r="B1025" t="str">
        <f t="shared" si="47"/>
        <v/>
      </c>
      <c r="G1025" s="10">
        <f>SUM($D$8:D1025)</f>
        <v>797999.99999999953</v>
      </c>
    </row>
    <row r="1026" spans="2:7" x14ac:dyDescent="0.25">
      <c r="B1026" t="str">
        <f t="shared" si="47"/>
        <v/>
      </c>
      <c r="G1026" s="10">
        <f>SUM($D$8:D1026)</f>
        <v>797999.99999999953</v>
      </c>
    </row>
    <row r="1027" spans="2:7" x14ac:dyDescent="0.25">
      <c r="B1027" t="str">
        <f t="shared" si="47"/>
        <v/>
      </c>
      <c r="G1027" s="10">
        <f>SUM($D$8:D1027)</f>
        <v>797999.99999999953</v>
      </c>
    </row>
    <row r="1028" spans="2:7" x14ac:dyDescent="0.25">
      <c r="B1028" t="str">
        <f t="shared" si="47"/>
        <v/>
      </c>
      <c r="G1028" s="10">
        <f>SUM($D$8:D1028)</f>
        <v>797999.99999999953</v>
      </c>
    </row>
    <row r="1029" spans="2:7" x14ac:dyDescent="0.25">
      <c r="B1029" t="str">
        <f t="shared" si="47"/>
        <v/>
      </c>
      <c r="G1029" s="10">
        <f>SUM($D$8:D1029)</f>
        <v>797999.99999999953</v>
      </c>
    </row>
    <row r="1030" spans="2:7" x14ac:dyDescent="0.25">
      <c r="B1030" t="str">
        <f t="shared" si="47"/>
        <v/>
      </c>
      <c r="G1030" s="10">
        <f>SUM($D$8:D1030)</f>
        <v>797999.99999999953</v>
      </c>
    </row>
    <row r="1031" spans="2:7" x14ac:dyDescent="0.25">
      <c r="B1031" t="str">
        <f t="shared" si="47"/>
        <v/>
      </c>
      <c r="G1031" s="10">
        <f>SUM($D$8:D1031)</f>
        <v>797999.99999999953</v>
      </c>
    </row>
    <row r="1032" spans="2:7" x14ac:dyDescent="0.25">
      <c r="B1032" t="str">
        <f t="shared" si="47"/>
        <v/>
      </c>
      <c r="G1032" s="10">
        <f>SUM($D$8:D1032)</f>
        <v>797999.99999999953</v>
      </c>
    </row>
    <row r="1033" spans="2:7" x14ac:dyDescent="0.25">
      <c r="B1033" t="str">
        <f t="shared" ref="B1033:B1096" si="48">IF(B1032&gt;=($D$4*12),"",B1032+1)</f>
        <v/>
      </c>
      <c r="G1033" s="10">
        <f>SUM($D$8:D1033)</f>
        <v>797999.99999999953</v>
      </c>
    </row>
    <row r="1034" spans="2:7" x14ac:dyDescent="0.25">
      <c r="B1034" t="str">
        <f t="shared" si="48"/>
        <v/>
      </c>
      <c r="G1034" s="10">
        <f>SUM($D$8:D1034)</f>
        <v>797999.99999999953</v>
      </c>
    </row>
    <row r="1035" spans="2:7" x14ac:dyDescent="0.25">
      <c r="B1035" t="str">
        <f t="shared" si="48"/>
        <v/>
      </c>
      <c r="G1035" s="10">
        <f>SUM($D$8:D1035)</f>
        <v>797999.99999999953</v>
      </c>
    </row>
    <row r="1036" spans="2:7" x14ac:dyDescent="0.25">
      <c r="B1036" t="str">
        <f t="shared" si="48"/>
        <v/>
      </c>
      <c r="G1036" s="10">
        <f>SUM($D$8:D1036)</f>
        <v>797999.99999999953</v>
      </c>
    </row>
    <row r="1037" spans="2:7" x14ac:dyDescent="0.25">
      <c r="B1037" t="str">
        <f t="shared" si="48"/>
        <v/>
      </c>
      <c r="G1037" s="10">
        <f>SUM($D$8:D1037)</f>
        <v>797999.99999999953</v>
      </c>
    </row>
    <row r="1038" spans="2:7" x14ac:dyDescent="0.25">
      <c r="B1038" t="str">
        <f t="shared" si="48"/>
        <v/>
      </c>
      <c r="G1038" s="10">
        <f>SUM($D$8:D1038)</f>
        <v>797999.99999999953</v>
      </c>
    </row>
    <row r="1039" spans="2:7" x14ac:dyDescent="0.25">
      <c r="B1039" t="str">
        <f t="shared" si="48"/>
        <v/>
      </c>
      <c r="G1039" s="10">
        <f>SUM($D$8:D1039)</f>
        <v>797999.99999999953</v>
      </c>
    </row>
    <row r="1040" spans="2:7" x14ac:dyDescent="0.25">
      <c r="B1040" t="str">
        <f t="shared" si="48"/>
        <v/>
      </c>
      <c r="G1040" s="10">
        <f>SUM($D$8:D1040)</f>
        <v>797999.99999999953</v>
      </c>
    </row>
    <row r="1041" spans="2:7" x14ac:dyDescent="0.25">
      <c r="B1041" t="str">
        <f t="shared" si="48"/>
        <v/>
      </c>
      <c r="G1041" s="10">
        <f>SUM($D$8:D1041)</f>
        <v>797999.99999999953</v>
      </c>
    </row>
    <row r="1042" spans="2:7" x14ac:dyDescent="0.25">
      <c r="B1042" t="str">
        <f t="shared" si="48"/>
        <v/>
      </c>
      <c r="G1042" s="10">
        <f>SUM($D$8:D1042)</f>
        <v>797999.99999999953</v>
      </c>
    </row>
    <row r="1043" spans="2:7" x14ac:dyDescent="0.25">
      <c r="B1043" t="str">
        <f t="shared" si="48"/>
        <v/>
      </c>
      <c r="G1043" s="10">
        <f>SUM($D$8:D1043)</f>
        <v>797999.99999999953</v>
      </c>
    </row>
    <row r="1044" spans="2:7" x14ac:dyDescent="0.25">
      <c r="B1044" t="str">
        <f t="shared" si="48"/>
        <v/>
      </c>
      <c r="G1044" s="10">
        <f>SUM($D$8:D1044)</f>
        <v>797999.99999999953</v>
      </c>
    </row>
    <row r="1045" spans="2:7" x14ac:dyDescent="0.25">
      <c r="B1045" t="str">
        <f t="shared" si="48"/>
        <v/>
      </c>
      <c r="G1045" s="10">
        <f>SUM($D$8:D1045)</f>
        <v>797999.99999999953</v>
      </c>
    </row>
    <row r="1046" spans="2:7" x14ac:dyDescent="0.25">
      <c r="B1046" t="str">
        <f t="shared" si="48"/>
        <v/>
      </c>
      <c r="G1046" s="10">
        <f>SUM($D$8:D1046)</f>
        <v>797999.99999999953</v>
      </c>
    </row>
    <row r="1047" spans="2:7" x14ac:dyDescent="0.25">
      <c r="B1047" t="str">
        <f t="shared" si="48"/>
        <v/>
      </c>
      <c r="G1047" s="10">
        <f>SUM($D$8:D1047)</f>
        <v>797999.99999999953</v>
      </c>
    </row>
    <row r="1048" spans="2:7" x14ac:dyDescent="0.25">
      <c r="B1048" t="str">
        <f t="shared" si="48"/>
        <v/>
      </c>
      <c r="G1048" s="10">
        <f>SUM($D$8:D1048)</f>
        <v>797999.99999999953</v>
      </c>
    </row>
    <row r="1049" spans="2:7" x14ac:dyDescent="0.25">
      <c r="B1049" t="str">
        <f t="shared" si="48"/>
        <v/>
      </c>
      <c r="G1049" s="10">
        <f>SUM($D$8:D1049)</f>
        <v>797999.99999999953</v>
      </c>
    </row>
    <row r="1050" spans="2:7" x14ac:dyDescent="0.25">
      <c r="B1050" t="str">
        <f t="shared" si="48"/>
        <v/>
      </c>
      <c r="G1050" s="10">
        <f>SUM($D$8:D1050)</f>
        <v>797999.99999999953</v>
      </c>
    </row>
    <row r="1051" spans="2:7" x14ac:dyDescent="0.25">
      <c r="B1051" t="str">
        <f t="shared" si="48"/>
        <v/>
      </c>
      <c r="G1051" s="10">
        <f>SUM($D$8:D1051)</f>
        <v>797999.99999999953</v>
      </c>
    </row>
    <row r="1052" spans="2:7" x14ac:dyDescent="0.25">
      <c r="B1052" t="str">
        <f t="shared" si="48"/>
        <v/>
      </c>
      <c r="G1052" s="10">
        <f>SUM($D$8:D1052)</f>
        <v>797999.99999999953</v>
      </c>
    </row>
    <row r="1053" spans="2:7" x14ac:dyDescent="0.25">
      <c r="B1053" t="str">
        <f t="shared" si="48"/>
        <v/>
      </c>
      <c r="G1053" s="10">
        <f>SUM($D$8:D1053)</f>
        <v>797999.99999999953</v>
      </c>
    </row>
    <row r="1054" spans="2:7" x14ac:dyDescent="0.25">
      <c r="B1054" t="str">
        <f t="shared" si="48"/>
        <v/>
      </c>
      <c r="G1054" s="10">
        <f>SUM($D$8:D1054)</f>
        <v>797999.99999999953</v>
      </c>
    </row>
    <row r="1055" spans="2:7" x14ac:dyDescent="0.25">
      <c r="B1055" t="str">
        <f t="shared" si="48"/>
        <v/>
      </c>
      <c r="G1055" s="10">
        <f>SUM($D$8:D1055)</f>
        <v>797999.99999999953</v>
      </c>
    </row>
    <row r="1056" spans="2:7" x14ac:dyDescent="0.25">
      <c r="B1056" t="str">
        <f t="shared" si="48"/>
        <v/>
      </c>
      <c r="G1056" s="10">
        <f>SUM($D$8:D1056)</f>
        <v>797999.99999999953</v>
      </c>
    </row>
    <row r="1057" spans="2:7" x14ac:dyDescent="0.25">
      <c r="B1057" t="str">
        <f t="shared" si="48"/>
        <v/>
      </c>
      <c r="G1057" s="10">
        <f>SUM($D$8:D1057)</f>
        <v>797999.99999999953</v>
      </c>
    </row>
    <row r="1058" spans="2:7" x14ac:dyDescent="0.25">
      <c r="B1058" t="str">
        <f t="shared" si="48"/>
        <v/>
      </c>
      <c r="G1058" s="10">
        <f>SUM($D$8:D1058)</f>
        <v>797999.99999999953</v>
      </c>
    </row>
    <row r="1059" spans="2:7" x14ac:dyDescent="0.25">
      <c r="B1059" t="str">
        <f t="shared" si="48"/>
        <v/>
      </c>
      <c r="G1059" s="10">
        <f>SUM($D$8:D1059)</f>
        <v>797999.99999999953</v>
      </c>
    </row>
    <row r="1060" spans="2:7" x14ac:dyDescent="0.25">
      <c r="B1060" t="str">
        <f t="shared" si="48"/>
        <v/>
      </c>
      <c r="G1060" s="10">
        <f>SUM($D$8:D1060)</f>
        <v>797999.99999999953</v>
      </c>
    </row>
    <row r="1061" spans="2:7" x14ac:dyDescent="0.25">
      <c r="B1061" t="str">
        <f t="shared" si="48"/>
        <v/>
      </c>
      <c r="G1061" s="10">
        <f>SUM($D$8:D1061)</f>
        <v>797999.99999999953</v>
      </c>
    </row>
    <row r="1062" spans="2:7" x14ac:dyDescent="0.25">
      <c r="B1062" t="str">
        <f t="shared" si="48"/>
        <v/>
      </c>
      <c r="G1062" s="10">
        <f>SUM($D$8:D1062)</f>
        <v>797999.99999999953</v>
      </c>
    </row>
    <row r="1063" spans="2:7" x14ac:dyDescent="0.25">
      <c r="B1063" t="str">
        <f t="shared" si="48"/>
        <v/>
      </c>
      <c r="G1063" s="10">
        <f>SUM($D$8:D1063)</f>
        <v>797999.99999999953</v>
      </c>
    </row>
    <row r="1064" spans="2:7" x14ac:dyDescent="0.25">
      <c r="B1064" t="str">
        <f t="shared" si="48"/>
        <v/>
      </c>
      <c r="G1064" s="10">
        <f>SUM($D$8:D1064)</f>
        <v>797999.99999999953</v>
      </c>
    </row>
    <row r="1065" spans="2:7" x14ac:dyDescent="0.25">
      <c r="B1065" t="str">
        <f t="shared" si="48"/>
        <v/>
      </c>
      <c r="G1065" s="10">
        <f>SUM($D$8:D1065)</f>
        <v>797999.99999999953</v>
      </c>
    </row>
    <row r="1066" spans="2:7" x14ac:dyDescent="0.25">
      <c r="B1066" t="str">
        <f t="shared" si="48"/>
        <v/>
      </c>
      <c r="G1066" s="10">
        <f>SUM($D$8:D1066)</f>
        <v>797999.99999999953</v>
      </c>
    </row>
    <row r="1067" spans="2:7" x14ac:dyDescent="0.25">
      <c r="B1067" t="str">
        <f t="shared" si="48"/>
        <v/>
      </c>
      <c r="G1067" s="10">
        <f>SUM($D$8:D1067)</f>
        <v>797999.99999999953</v>
      </c>
    </row>
    <row r="1068" spans="2:7" x14ac:dyDescent="0.25">
      <c r="B1068" t="str">
        <f t="shared" si="48"/>
        <v/>
      </c>
      <c r="G1068" s="10">
        <f>SUM($D$8:D1068)</f>
        <v>797999.99999999953</v>
      </c>
    </row>
    <row r="1069" spans="2:7" x14ac:dyDescent="0.25">
      <c r="B1069" t="str">
        <f t="shared" si="48"/>
        <v/>
      </c>
      <c r="G1069" s="10">
        <f>SUM($D$8:D1069)</f>
        <v>797999.99999999953</v>
      </c>
    </row>
    <row r="1070" spans="2:7" x14ac:dyDescent="0.25">
      <c r="B1070" t="str">
        <f t="shared" si="48"/>
        <v/>
      </c>
      <c r="G1070" s="10">
        <f>SUM($D$8:D1070)</f>
        <v>797999.99999999953</v>
      </c>
    </row>
    <row r="1071" spans="2:7" x14ac:dyDescent="0.25">
      <c r="B1071" t="str">
        <f t="shared" si="48"/>
        <v/>
      </c>
      <c r="G1071" s="10">
        <f>SUM($D$8:D1071)</f>
        <v>797999.99999999953</v>
      </c>
    </row>
    <row r="1072" spans="2:7" x14ac:dyDescent="0.25">
      <c r="B1072" t="str">
        <f t="shared" si="48"/>
        <v/>
      </c>
      <c r="G1072" s="10">
        <f>SUM($D$8:D1072)</f>
        <v>797999.99999999953</v>
      </c>
    </row>
    <row r="1073" spans="2:7" x14ac:dyDescent="0.25">
      <c r="B1073" t="str">
        <f t="shared" si="48"/>
        <v/>
      </c>
      <c r="G1073" s="10">
        <f>SUM($D$8:D1073)</f>
        <v>797999.99999999953</v>
      </c>
    </row>
    <row r="1074" spans="2:7" x14ac:dyDescent="0.25">
      <c r="B1074" t="str">
        <f t="shared" si="48"/>
        <v/>
      </c>
      <c r="G1074" s="10">
        <f>SUM($D$8:D1074)</f>
        <v>797999.99999999953</v>
      </c>
    </row>
    <row r="1075" spans="2:7" x14ac:dyDescent="0.25">
      <c r="B1075" t="str">
        <f t="shared" si="48"/>
        <v/>
      </c>
      <c r="G1075" s="10">
        <f>SUM($D$8:D1075)</f>
        <v>797999.99999999953</v>
      </c>
    </row>
    <row r="1076" spans="2:7" x14ac:dyDescent="0.25">
      <c r="B1076" t="str">
        <f t="shared" si="48"/>
        <v/>
      </c>
      <c r="G1076" s="10">
        <f>SUM($D$8:D1076)</f>
        <v>797999.99999999953</v>
      </c>
    </row>
    <row r="1077" spans="2:7" x14ac:dyDescent="0.25">
      <c r="B1077" t="str">
        <f t="shared" si="48"/>
        <v/>
      </c>
      <c r="G1077" s="10">
        <f>SUM($D$8:D1077)</f>
        <v>797999.99999999953</v>
      </c>
    </row>
    <row r="1078" spans="2:7" x14ac:dyDescent="0.25">
      <c r="B1078" t="str">
        <f t="shared" si="48"/>
        <v/>
      </c>
      <c r="G1078" s="10">
        <f>SUM($D$8:D1078)</f>
        <v>797999.99999999953</v>
      </c>
    </row>
    <row r="1079" spans="2:7" x14ac:dyDescent="0.25">
      <c r="B1079" t="str">
        <f t="shared" si="48"/>
        <v/>
      </c>
      <c r="G1079" s="10">
        <f>SUM($D$8:D1079)</f>
        <v>797999.99999999953</v>
      </c>
    </row>
    <row r="1080" spans="2:7" x14ac:dyDescent="0.25">
      <c r="B1080" t="str">
        <f t="shared" si="48"/>
        <v/>
      </c>
      <c r="G1080" s="10">
        <f>SUM($D$8:D1080)</f>
        <v>797999.99999999953</v>
      </c>
    </row>
    <row r="1081" spans="2:7" x14ac:dyDescent="0.25">
      <c r="B1081" t="str">
        <f t="shared" si="48"/>
        <v/>
      </c>
      <c r="G1081" s="10">
        <f>SUM($D$8:D1081)</f>
        <v>797999.99999999953</v>
      </c>
    </row>
    <row r="1082" spans="2:7" x14ac:dyDescent="0.25">
      <c r="B1082" t="str">
        <f t="shared" si="48"/>
        <v/>
      </c>
      <c r="G1082" s="10">
        <f>SUM($D$8:D1082)</f>
        <v>797999.99999999953</v>
      </c>
    </row>
    <row r="1083" spans="2:7" x14ac:dyDescent="0.25">
      <c r="B1083" t="str">
        <f t="shared" si="48"/>
        <v/>
      </c>
      <c r="G1083" s="10">
        <f>SUM($D$8:D1083)</f>
        <v>797999.99999999953</v>
      </c>
    </row>
    <row r="1084" spans="2:7" x14ac:dyDescent="0.25">
      <c r="B1084" t="str">
        <f t="shared" si="48"/>
        <v/>
      </c>
      <c r="G1084" s="10">
        <f>SUM($D$8:D1084)</f>
        <v>797999.99999999953</v>
      </c>
    </row>
    <row r="1085" spans="2:7" x14ac:dyDescent="0.25">
      <c r="B1085" t="str">
        <f t="shared" si="48"/>
        <v/>
      </c>
      <c r="G1085" s="10">
        <f>SUM($D$8:D1085)</f>
        <v>797999.99999999953</v>
      </c>
    </row>
    <row r="1086" spans="2:7" x14ac:dyDescent="0.25">
      <c r="B1086" t="str">
        <f t="shared" si="48"/>
        <v/>
      </c>
      <c r="G1086" s="10">
        <f>SUM($D$8:D1086)</f>
        <v>797999.99999999953</v>
      </c>
    </row>
    <row r="1087" spans="2:7" x14ac:dyDescent="0.25">
      <c r="B1087" t="str">
        <f t="shared" si="48"/>
        <v/>
      </c>
      <c r="G1087" s="10">
        <f>SUM($D$8:D1087)</f>
        <v>797999.99999999953</v>
      </c>
    </row>
    <row r="1088" spans="2:7" x14ac:dyDescent="0.25">
      <c r="B1088" t="str">
        <f t="shared" si="48"/>
        <v/>
      </c>
      <c r="G1088" s="10">
        <f>SUM($D$8:D1088)</f>
        <v>797999.99999999953</v>
      </c>
    </row>
    <row r="1089" spans="2:7" x14ac:dyDescent="0.25">
      <c r="B1089" t="str">
        <f t="shared" si="48"/>
        <v/>
      </c>
      <c r="G1089" s="10">
        <f>SUM($D$8:D1089)</f>
        <v>797999.99999999953</v>
      </c>
    </row>
    <row r="1090" spans="2:7" x14ac:dyDescent="0.25">
      <c r="B1090" t="str">
        <f t="shared" si="48"/>
        <v/>
      </c>
      <c r="G1090" s="10">
        <f>SUM($D$8:D1090)</f>
        <v>797999.99999999953</v>
      </c>
    </row>
    <row r="1091" spans="2:7" x14ac:dyDescent="0.25">
      <c r="B1091" t="str">
        <f t="shared" si="48"/>
        <v/>
      </c>
      <c r="G1091" s="10">
        <f>SUM($D$8:D1091)</f>
        <v>797999.99999999953</v>
      </c>
    </row>
    <row r="1092" spans="2:7" x14ac:dyDescent="0.25">
      <c r="B1092" t="str">
        <f t="shared" si="48"/>
        <v/>
      </c>
      <c r="G1092" s="10">
        <f>SUM($D$8:D1092)</f>
        <v>797999.99999999953</v>
      </c>
    </row>
    <row r="1093" spans="2:7" x14ac:dyDescent="0.25">
      <c r="B1093" t="str">
        <f t="shared" si="48"/>
        <v/>
      </c>
      <c r="G1093" s="10">
        <f>SUM($D$8:D1093)</f>
        <v>797999.99999999953</v>
      </c>
    </row>
    <row r="1094" spans="2:7" x14ac:dyDescent="0.25">
      <c r="B1094" t="str">
        <f t="shared" si="48"/>
        <v/>
      </c>
      <c r="G1094" s="10">
        <f>SUM($D$8:D1094)</f>
        <v>797999.99999999953</v>
      </c>
    </row>
    <row r="1095" spans="2:7" x14ac:dyDescent="0.25">
      <c r="B1095" t="str">
        <f t="shared" si="48"/>
        <v/>
      </c>
      <c r="G1095" s="10">
        <f>SUM($D$8:D1095)</f>
        <v>797999.99999999953</v>
      </c>
    </row>
    <row r="1096" spans="2:7" x14ac:dyDescent="0.25">
      <c r="B1096" t="str">
        <f t="shared" si="48"/>
        <v/>
      </c>
      <c r="G1096" s="10">
        <f>SUM($D$8:D1096)</f>
        <v>797999.99999999953</v>
      </c>
    </row>
    <row r="1097" spans="2:7" x14ac:dyDescent="0.25">
      <c r="B1097" t="str">
        <f t="shared" ref="B1097:B1136" si="49">IF(B1096&gt;=($D$4*12),"",B1096+1)</f>
        <v/>
      </c>
      <c r="G1097" s="10">
        <f>SUM($D$8:D1097)</f>
        <v>797999.99999999953</v>
      </c>
    </row>
    <row r="1098" spans="2:7" x14ac:dyDescent="0.25">
      <c r="B1098" t="str">
        <f t="shared" si="49"/>
        <v/>
      </c>
      <c r="G1098" s="10">
        <f>SUM($D$8:D1098)</f>
        <v>797999.99999999953</v>
      </c>
    </row>
    <row r="1099" spans="2:7" x14ac:dyDescent="0.25">
      <c r="B1099" t="str">
        <f t="shared" si="49"/>
        <v/>
      </c>
      <c r="G1099" s="10">
        <f>SUM($D$8:D1099)</f>
        <v>797999.99999999953</v>
      </c>
    </row>
    <row r="1100" spans="2:7" x14ac:dyDescent="0.25">
      <c r="B1100" t="str">
        <f t="shared" si="49"/>
        <v/>
      </c>
      <c r="G1100" s="10">
        <f>SUM($D$8:D1100)</f>
        <v>797999.99999999953</v>
      </c>
    </row>
    <row r="1101" spans="2:7" x14ac:dyDescent="0.25">
      <c r="B1101" t="str">
        <f t="shared" si="49"/>
        <v/>
      </c>
      <c r="G1101" s="10">
        <f>SUM($D$8:D1101)</f>
        <v>797999.99999999953</v>
      </c>
    </row>
    <row r="1102" spans="2:7" x14ac:dyDescent="0.25">
      <c r="B1102" t="str">
        <f t="shared" si="49"/>
        <v/>
      </c>
      <c r="G1102" s="10">
        <f>SUM($D$8:D1102)</f>
        <v>797999.99999999953</v>
      </c>
    </row>
    <row r="1103" spans="2:7" x14ac:dyDescent="0.25">
      <c r="B1103" t="str">
        <f t="shared" si="49"/>
        <v/>
      </c>
      <c r="G1103" s="10">
        <f>SUM($D$8:D1103)</f>
        <v>797999.99999999953</v>
      </c>
    </row>
    <row r="1104" spans="2:7" x14ac:dyDescent="0.25">
      <c r="B1104" t="str">
        <f t="shared" si="49"/>
        <v/>
      </c>
      <c r="G1104" s="10">
        <f>SUM($D$8:D1104)</f>
        <v>797999.99999999953</v>
      </c>
    </row>
    <row r="1105" spans="2:7" x14ac:dyDescent="0.25">
      <c r="B1105" t="str">
        <f t="shared" si="49"/>
        <v/>
      </c>
      <c r="G1105" s="10">
        <f>SUM($D$8:D1105)</f>
        <v>797999.99999999953</v>
      </c>
    </row>
    <row r="1106" spans="2:7" x14ac:dyDescent="0.25">
      <c r="B1106" t="str">
        <f t="shared" si="49"/>
        <v/>
      </c>
      <c r="G1106" s="10">
        <f>SUM($D$8:D1106)</f>
        <v>797999.99999999953</v>
      </c>
    </row>
    <row r="1107" spans="2:7" x14ac:dyDescent="0.25">
      <c r="B1107" t="str">
        <f t="shared" si="49"/>
        <v/>
      </c>
      <c r="G1107" s="10">
        <f>SUM($D$8:D1107)</f>
        <v>797999.99999999953</v>
      </c>
    </row>
    <row r="1108" spans="2:7" x14ac:dyDescent="0.25">
      <c r="B1108" t="str">
        <f t="shared" si="49"/>
        <v/>
      </c>
      <c r="G1108" s="10">
        <f>SUM($D$8:D1108)</f>
        <v>797999.99999999953</v>
      </c>
    </row>
    <row r="1109" spans="2:7" x14ac:dyDescent="0.25">
      <c r="B1109" t="str">
        <f t="shared" si="49"/>
        <v/>
      </c>
      <c r="G1109" s="10">
        <f>SUM($D$8:D1109)</f>
        <v>797999.99999999953</v>
      </c>
    </row>
    <row r="1110" spans="2:7" x14ac:dyDescent="0.25">
      <c r="B1110" t="str">
        <f t="shared" si="49"/>
        <v/>
      </c>
      <c r="G1110" s="10">
        <f>SUM($D$8:D1110)</f>
        <v>797999.99999999953</v>
      </c>
    </row>
    <row r="1111" spans="2:7" x14ac:dyDescent="0.25">
      <c r="B1111" t="str">
        <f t="shared" si="49"/>
        <v/>
      </c>
      <c r="G1111" s="10">
        <f>SUM($D$8:D1111)</f>
        <v>797999.99999999953</v>
      </c>
    </row>
    <row r="1112" spans="2:7" x14ac:dyDescent="0.25">
      <c r="B1112" t="str">
        <f t="shared" si="49"/>
        <v/>
      </c>
      <c r="G1112" s="10">
        <f>SUM($D$8:D1112)</f>
        <v>797999.99999999953</v>
      </c>
    </row>
    <row r="1113" spans="2:7" x14ac:dyDescent="0.25">
      <c r="B1113" t="str">
        <f t="shared" si="49"/>
        <v/>
      </c>
      <c r="G1113" s="10">
        <f>SUM($D$8:D1113)</f>
        <v>797999.99999999953</v>
      </c>
    </row>
    <row r="1114" spans="2:7" x14ac:dyDescent="0.25">
      <c r="B1114" t="str">
        <f t="shared" si="49"/>
        <v/>
      </c>
      <c r="G1114" s="10">
        <f>SUM($D$8:D1114)</f>
        <v>797999.99999999953</v>
      </c>
    </row>
    <row r="1115" spans="2:7" x14ac:dyDescent="0.25">
      <c r="B1115" t="str">
        <f t="shared" si="49"/>
        <v/>
      </c>
      <c r="G1115" s="10">
        <f>SUM($D$8:D1115)</f>
        <v>797999.99999999953</v>
      </c>
    </row>
    <row r="1116" spans="2:7" x14ac:dyDescent="0.25">
      <c r="B1116" t="str">
        <f t="shared" si="49"/>
        <v/>
      </c>
      <c r="G1116" s="10">
        <f>SUM($D$8:D1116)</f>
        <v>797999.99999999953</v>
      </c>
    </row>
    <row r="1117" spans="2:7" x14ac:dyDescent="0.25">
      <c r="B1117" t="str">
        <f t="shared" si="49"/>
        <v/>
      </c>
      <c r="G1117" s="10">
        <f>SUM($D$8:D1117)</f>
        <v>797999.99999999953</v>
      </c>
    </row>
    <row r="1118" spans="2:7" x14ac:dyDescent="0.25">
      <c r="B1118" t="str">
        <f t="shared" si="49"/>
        <v/>
      </c>
      <c r="G1118" s="10">
        <f>SUM($D$8:D1118)</f>
        <v>797999.99999999953</v>
      </c>
    </row>
    <row r="1119" spans="2:7" x14ac:dyDescent="0.25">
      <c r="B1119" t="str">
        <f t="shared" si="49"/>
        <v/>
      </c>
      <c r="G1119" s="10">
        <f>SUM($D$8:D1119)</f>
        <v>797999.99999999953</v>
      </c>
    </row>
    <row r="1120" spans="2:7" x14ac:dyDescent="0.25">
      <c r="B1120" t="str">
        <f t="shared" si="49"/>
        <v/>
      </c>
      <c r="G1120" s="10">
        <f>SUM($D$8:D1120)</f>
        <v>797999.99999999953</v>
      </c>
    </row>
    <row r="1121" spans="2:7" x14ac:dyDescent="0.25">
      <c r="B1121" t="str">
        <f t="shared" si="49"/>
        <v/>
      </c>
      <c r="G1121" s="10">
        <f>SUM($D$8:D1121)</f>
        <v>797999.99999999953</v>
      </c>
    </row>
    <row r="1122" spans="2:7" x14ac:dyDescent="0.25">
      <c r="B1122" t="str">
        <f t="shared" si="49"/>
        <v/>
      </c>
      <c r="G1122" s="10">
        <f>SUM($D$8:D1122)</f>
        <v>797999.99999999953</v>
      </c>
    </row>
    <row r="1123" spans="2:7" x14ac:dyDescent="0.25">
      <c r="B1123" t="str">
        <f t="shared" si="49"/>
        <v/>
      </c>
      <c r="G1123" s="10">
        <f>SUM($D$8:D1123)</f>
        <v>797999.99999999953</v>
      </c>
    </row>
    <row r="1124" spans="2:7" x14ac:dyDescent="0.25">
      <c r="B1124" t="str">
        <f t="shared" si="49"/>
        <v/>
      </c>
      <c r="G1124" s="10">
        <f>SUM($D$8:D1124)</f>
        <v>797999.99999999953</v>
      </c>
    </row>
    <row r="1125" spans="2:7" x14ac:dyDescent="0.25">
      <c r="B1125" t="str">
        <f t="shared" si="49"/>
        <v/>
      </c>
      <c r="G1125" s="10">
        <f>SUM($D$8:D1125)</f>
        <v>797999.99999999953</v>
      </c>
    </row>
    <row r="1126" spans="2:7" x14ac:dyDescent="0.25">
      <c r="B1126" t="str">
        <f t="shared" si="49"/>
        <v/>
      </c>
      <c r="G1126" s="10">
        <f>SUM($D$8:D1126)</f>
        <v>797999.99999999953</v>
      </c>
    </row>
    <row r="1127" spans="2:7" x14ac:dyDescent="0.25">
      <c r="B1127" t="str">
        <f t="shared" si="49"/>
        <v/>
      </c>
      <c r="G1127" s="10">
        <f>SUM($D$8:D1127)</f>
        <v>797999.99999999953</v>
      </c>
    </row>
    <row r="1128" spans="2:7" x14ac:dyDescent="0.25">
      <c r="B1128" t="str">
        <f t="shared" si="49"/>
        <v/>
      </c>
      <c r="G1128" s="10">
        <f>SUM($D$8:D1128)</f>
        <v>797999.99999999953</v>
      </c>
    </row>
    <row r="1129" spans="2:7" x14ac:dyDescent="0.25">
      <c r="B1129" t="str">
        <f t="shared" si="49"/>
        <v/>
      </c>
      <c r="G1129" s="10">
        <f>SUM($D$8:D1129)</f>
        <v>797999.99999999953</v>
      </c>
    </row>
    <row r="1130" spans="2:7" x14ac:dyDescent="0.25">
      <c r="B1130" t="str">
        <f t="shared" si="49"/>
        <v/>
      </c>
      <c r="G1130" s="10">
        <f>SUM($D$8:D1130)</f>
        <v>797999.99999999953</v>
      </c>
    </row>
    <row r="1131" spans="2:7" x14ac:dyDescent="0.25">
      <c r="B1131" t="str">
        <f t="shared" si="49"/>
        <v/>
      </c>
      <c r="G1131" s="10">
        <f>SUM($D$8:D1131)</f>
        <v>797999.99999999953</v>
      </c>
    </row>
    <row r="1132" spans="2:7" x14ac:dyDescent="0.25">
      <c r="B1132" t="str">
        <f t="shared" si="49"/>
        <v/>
      </c>
      <c r="G1132" s="10">
        <f>SUM($D$8:D1132)</f>
        <v>797999.99999999953</v>
      </c>
    </row>
    <row r="1133" spans="2:7" x14ac:dyDescent="0.25">
      <c r="B1133" t="str">
        <f t="shared" si="49"/>
        <v/>
      </c>
      <c r="G1133" s="10">
        <f>SUM($D$8:D1133)</f>
        <v>797999.99999999953</v>
      </c>
    </row>
    <row r="1134" spans="2:7" x14ac:dyDescent="0.25">
      <c r="B1134" t="str">
        <f t="shared" si="49"/>
        <v/>
      </c>
      <c r="G1134" s="10">
        <f>SUM($D$8:D1134)</f>
        <v>797999.99999999953</v>
      </c>
    </row>
    <row r="1135" spans="2:7" x14ac:dyDescent="0.25">
      <c r="B1135" t="str">
        <f t="shared" si="49"/>
        <v/>
      </c>
      <c r="G1135" s="10">
        <f>SUM($D$8:D1135)</f>
        <v>797999.99999999953</v>
      </c>
    </row>
    <row r="1136" spans="2:7" x14ac:dyDescent="0.25">
      <c r="B1136" t="str">
        <f t="shared" si="49"/>
        <v/>
      </c>
      <c r="G1136" s="10">
        <f>SUM($D$8:D1136)</f>
        <v>797999.99999999953</v>
      </c>
    </row>
  </sheetData>
  <hyperlinks>
    <hyperlink ref="K2" r:id="rId1" xr:uid="{D2A1CBF0-7C80-4C35-A0D5-1D7AD6B788FD}"/>
    <hyperlink ref="K3" r:id="rId2" xr:uid="{A419F999-D179-4510-98D5-D827DCD1A0BF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F1537-3EBC-40BE-9A37-9D78F4A27F02}">
  <dimension ref="B2:K1136"/>
  <sheetViews>
    <sheetView showGridLines="0" zoomScaleNormal="100" workbookViewId="0"/>
  </sheetViews>
  <sheetFormatPr defaultRowHeight="15" x14ac:dyDescent="0.25"/>
  <cols>
    <col min="1" max="1" width="1.7109375" customWidth="1"/>
    <col min="2" max="2" width="11.5703125" customWidth="1"/>
    <col min="3" max="3" width="11.7109375" bestFit="1" customWidth="1"/>
    <col min="4" max="4" width="14" bestFit="1" customWidth="1"/>
    <col min="5" max="5" width="14.85546875" bestFit="1" customWidth="1"/>
    <col min="6" max="6" width="10.140625" bestFit="1" customWidth="1"/>
    <col min="7" max="7" width="13.42578125" bestFit="1" customWidth="1"/>
    <col min="8" max="8" width="9.28515625" bestFit="1" customWidth="1"/>
    <col min="9" max="9" width="11.28515625" bestFit="1" customWidth="1"/>
    <col min="10" max="10" width="28.28515625" bestFit="1" customWidth="1"/>
    <col min="11" max="11" width="9.5703125" bestFit="1" customWidth="1"/>
  </cols>
  <sheetData>
    <row r="2" spans="2:11" ht="30" x14ac:dyDescent="0.25">
      <c r="B2" s="24" t="s">
        <v>20</v>
      </c>
      <c r="C2" s="8">
        <v>400000</v>
      </c>
      <c r="E2" s="12"/>
      <c r="J2" s="21" t="s">
        <v>25</v>
      </c>
      <c r="K2" s="22" t="s">
        <v>26</v>
      </c>
    </row>
    <row r="3" spans="2:11" ht="45" x14ac:dyDescent="0.25">
      <c r="B3" s="24" t="s">
        <v>21</v>
      </c>
      <c r="C3" s="6">
        <v>1.2999999999999999E-2</v>
      </c>
      <c r="E3" s="12"/>
      <c r="H3" s="24" t="s">
        <v>30</v>
      </c>
      <c r="J3" s="21" t="s">
        <v>27</v>
      </c>
      <c r="K3" s="22" t="s">
        <v>28</v>
      </c>
    </row>
    <row r="4" spans="2:11" x14ac:dyDescent="0.25">
      <c r="B4" s="25" t="s">
        <v>11</v>
      </c>
      <c r="C4" s="1">
        <v>40</v>
      </c>
      <c r="E4">
        <f>C3/12</f>
        <v>1.0833333333333333E-3</v>
      </c>
      <c r="H4" s="10">
        <f>SUM(H8:H104857)</f>
        <v>257.83333333333331</v>
      </c>
    </row>
    <row r="5" spans="2:11" ht="30" x14ac:dyDescent="0.25">
      <c r="B5" s="24" t="s">
        <v>19</v>
      </c>
      <c r="C5" s="9">
        <f>ABS(PMT(C3,C4,C2)/12)</f>
        <v>1073.979300367899</v>
      </c>
    </row>
    <row r="6" spans="2:11" x14ac:dyDescent="0.25">
      <c r="J6" s="23"/>
    </row>
    <row r="7" spans="2:11" ht="30" x14ac:dyDescent="0.25">
      <c r="B7" s="18" t="s">
        <v>13</v>
      </c>
      <c r="C7" s="18" t="s">
        <v>10</v>
      </c>
      <c r="D7" s="18" t="s">
        <v>14</v>
      </c>
      <c r="E7" s="18" t="s">
        <v>15</v>
      </c>
      <c r="F7" s="19" t="s">
        <v>22</v>
      </c>
      <c r="G7" s="18" t="s">
        <v>16</v>
      </c>
      <c r="H7" s="20" t="s">
        <v>29</v>
      </c>
    </row>
    <row r="8" spans="2:11" x14ac:dyDescent="0.25">
      <c r="B8" s="11">
        <v>1</v>
      </c>
      <c r="C8" s="10">
        <f>IF(B8&lt;&gt;"",PMT($C$3,$C$4,$C$2)/12,"")</f>
        <v>-1073.979300367899</v>
      </c>
      <c r="D8" s="10">
        <f>IF($C$5&lt;G8,-C8-E8,G8)</f>
        <v>641.18763370123236</v>
      </c>
      <c r="E8" s="10">
        <f>($C$3/12)*G8</f>
        <v>432.79166666666663</v>
      </c>
      <c r="F8" s="10">
        <v>500</v>
      </c>
      <c r="G8" s="10">
        <f>C2-F8</f>
        <v>399500</v>
      </c>
      <c r="H8" s="10">
        <f>IF(F8="","",F8*($C$3/12)*(MATCH(0,$D$8:$D$11360,0)-B8))</f>
        <v>257.83333333333331</v>
      </c>
    </row>
    <row r="9" spans="2:11" x14ac:dyDescent="0.25">
      <c r="B9" s="11">
        <f>IF(B8&gt;=($C$4*12),"",B8+1)</f>
        <v>2</v>
      </c>
      <c r="C9" s="10">
        <f t="shared" ref="C9:C72" si="0">IF(B9&lt;&gt;"",PMT($C$3,$C$4,$C$2)/12,"")</f>
        <v>-1073.979300367899</v>
      </c>
      <c r="D9" s="10">
        <f t="shared" ref="D9:D72" si="1">IF($C$5&lt;G9,-C9-E9,G9)</f>
        <v>642.42392030440874</v>
      </c>
      <c r="E9" s="10">
        <f t="shared" ref="E9:E72" si="2">($C$3/12)*G9</f>
        <v>431.5553800634903</v>
      </c>
      <c r="F9" s="10"/>
      <c r="G9" s="10">
        <f>G8-D8-F8</f>
        <v>398358.81236629875</v>
      </c>
      <c r="H9" s="10" t="str">
        <f t="shared" ref="H9:H72" si="3">IF(F9="","",F9*($C$3/12)*(MATCH(0,$D$8:$D$11360,0)-B9))</f>
        <v/>
      </c>
    </row>
    <row r="10" spans="2:11" x14ac:dyDescent="0.25">
      <c r="B10" s="11">
        <f t="shared" ref="B10:B73" si="4">IF(B9&gt;=($C$4*12),"",B9+1)</f>
        <v>3</v>
      </c>
      <c r="C10" s="10">
        <f t="shared" si="0"/>
        <v>-1073.979300367899</v>
      </c>
      <c r="D10" s="10">
        <f t="shared" si="1"/>
        <v>643.11987955140512</v>
      </c>
      <c r="E10" s="10">
        <f t="shared" si="2"/>
        <v>430.85942081649387</v>
      </c>
      <c r="F10" s="10"/>
      <c r="G10" s="10">
        <f t="shared" ref="G10:G73" si="5">G9-D9-F9</f>
        <v>397716.38844599435</v>
      </c>
      <c r="H10" s="10" t="str">
        <f t="shared" si="3"/>
        <v/>
      </c>
    </row>
    <row r="11" spans="2:11" x14ac:dyDescent="0.25">
      <c r="B11" s="11">
        <f t="shared" si="4"/>
        <v>4</v>
      </c>
      <c r="C11" s="10">
        <f t="shared" si="0"/>
        <v>-1073.979300367899</v>
      </c>
      <c r="D11" s="10">
        <f t="shared" si="1"/>
        <v>643.8165927542525</v>
      </c>
      <c r="E11" s="10">
        <f t="shared" si="2"/>
        <v>430.16270761364649</v>
      </c>
      <c r="F11" s="10"/>
      <c r="G11" s="10">
        <f t="shared" si="5"/>
        <v>397073.26856644294</v>
      </c>
      <c r="H11" s="10" t="str">
        <f t="shared" si="3"/>
        <v/>
      </c>
    </row>
    <row r="12" spans="2:11" x14ac:dyDescent="0.25">
      <c r="B12" s="11">
        <f t="shared" si="4"/>
        <v>5</v>
      </c>
      <c r="C12" s="10">
        <f t="shared" si="0"/>
        <v>-1073.979300367899</v>
      </c>
      <c r="D12" s="10">
        <f t="shared" si="1"/>
        <v>644.51406072973623</v>
      </c>
      <c r="E12" s="10">
        <f t="shared" si="2"/>
        <v>429.4652396381627</v>
      </c>
      <c r="F12" s="10"/>
      <c r="G12" s="10">
        <f t="shared" si="5"/>
        <v>396429.45197368867</v>
      </c>
      <c r="H12" s="10" t="str">
        <f t="shared" si="3"/>
        <v/>
      </c>
    </row>
    <row r="13" spans="2:11" x14ac:dyDescent="0.25">
      <c r="B13" s="11">
        <f t="shared" si="4"/>
        <v>6</v>
      </c>
      <c r="C13" s="10">
        <f t="shared" si="0"/>
        <v>-1073.979300367899</v>
      </c>
      <c r="D13" s="10">
        <f t="shared" si="1"/>
        <v>645.21228429552684</v>
      </c>
      <c r="E13" s="10">
        <f t="shared" si="2"/>
        <v>428.76701607237214</v>
      </c>
      <c r="F13" s="10"/>
      <c r="G13" s="10">
        <f t="shared" si="5"/>
        <v>395784.93791295891</v>
      </c>
      <c r="H13" s="10" t="str">
        <f t="shared" si="3"/>
        <v/>
      </c>
    </row>
    <row r="14" spans="2:11" x14ac:dyDescent="0.25">
      <c r="B14" s="11">
        <f t="shared" si="4"/>
        <v>7</v>
      </c>
      <c r="C14" s="10">
        <f t="shared" si="0"/>
        <v>-1073.979300367899</v>
      </c>
      <c r="D14" s="10">
        <f t="shared" si="1"/>
        <v>645.91126427018037</v>
      </c>
      <c r="E14" s="10">
        <f t="shared" si="2"/>
        <v>428.06803609771862</v>
      </c>
      <c r="F14" s="10"/>
      <c r="G14" s="10">
        <f t="shared" si="5"/>
        <v>395139.72562866338</v>
      </c>
      <c r="H14" s="10" t="str">
        <f t="shared" si="3"/>
        <v/>
      </c>
    </row>
    <row r="15" spans="2:11" x14ac:dyDescent="0.25">
      <c r="B15" s="11">
        <f t="shared" si="4"/>
        <v>8</v>
      </c>
      <c r="C15" s="10">
        <f t="shared" si="0"/>
        <v>-1073.979300367899</v>
      </c>
      <c r="D15" s="10">
        <f t="shared" si="1"/>
        <v>646.61100147313971</v>
      </c>
      <c r="E15" s="10">
        <f t="shared" si="2"/>
        <v>427.36829889475928</v>
      </c>
      <c r="F15" s="10"/>
      <c r="G15" s="10">
        <f t="shared" si="5"/>
        <v>394493.81436439318</v>
      </c>
      <c r="H15" s="10" t="str">
        <f t="shared" si="3"/>
        <v/>
      </c>
    </row>
    <row r="16" spans="2:11" x14ac:dyDescent="0.25">
      <c r="B16" s="11">
        <f t="shared" si="4"/>
        <v>9</v>
      </c>
      <c r="C16" s="10">
        <f t="shared" si="0"/>
        <v>-1073.979300367899</v>
      </c>
      <c r="D16" s="10">
        <f t="shared" si="1"/>
        <v>647.31149672473566</v>
      </c>
      <c r="E16" s="10">
        <f t="shared" si="2"/>
        <v>426.66780364316332</v>
      </c>
      <c r="F16" s="10"/>
      <c r="G16" s="10">
        <f t="shared" si="5"/>
        <v>393847.20336292003</v>
      </c>
      <c r="H16" s="10" t="str">
        <f t="shared" si="3"/>
        <v/>
      </c>
    </row>
    <row r="17" spans="2:8" x14ac:dyDescent="0.25">
      <c r="B17" s="11">
        <f t="shared" si="4"/>
        <v>10</v>
      </c>
      <c r="C17" s="10">
        <f t="shared" si="0"/>
        <v>-1073.979300367899</v>
      </c>
      <c r="D17" s="10">
        <f t="shared" si="1"/>
        <v>648.01275084618737</v>
      </c>
      <c r="E17" s="10">
        <f t="shared" si="2"/>
        <v>425.96654952171156</v>
      </c>
      <c r="F17" s="10"/>
      <c r="G17" s="10">
        <f t="shared" si="5"/>
        <v>393199.89186619531</v>
      </c>
      <c r="H17" s="10" t="str">
        <f t="shared" si="3"/>
        <v/>
      </c>
    </row>
    <row r="18" spans="2:8" x14ac:dyDescent="0.25">
      <c r="B18" s="11">
        <f t="shared" si="4"/>
        <v>11</v>
      </c>
      <c r="C18" s="10">
        <f t="shared" si="0"/>
        <v>-1073.979300367899</v>
      </c>
      <c r="D18" s="10">
        <f t="shared" si="1"/>
        <v>648.71476465960404</v>
      </c>
      <c r="E18" s="10">
        <f t="shared" si="2"/>
        <v>425.26453570829489</v>
      </c>
      <c r="F18" s="10"/>
      <c r="G18" s="10">
        <f t="shared" si="5"/>
        <v>392551.87911534915</v>
      </c>
      <c r="H18" s="10" t="str">
        <f t="shared" si="3"/>
        <v/>
      </c>
    </row>
    <row r="19" spans="2:8" x14ac:dyDescent="0.25">
      <c r="B19" s="11">
        <f t="shared" si="4"/>
        <v>12</v>
      </c>
      <c r="C19" s="10">
        <f t="shared" si="0"/>
        <v>-1073.979300367899</v>
      </c>
      <c r="D19" s="10">
        <f t="shared" si="1"/>
        <v>649.41753898798538</v>
      </c>
      <c r="E19" s="10">
        <f t="shared" si="2"/>
        <v>424.56176137991366</v>
      </c>
      <c r="F19" s="10"/>
      <c r="G19" s="10">
        <f t="shared" si="5"/>
        <v>391903.16435068956</v>
      </c>
      <c r="H19" s="10" t="str">
        <f t="shared" si="3"/>
        <v/>
      </c>
    </row>
    <row r="20" spans="2:8" x14ac:dyDescent="0.25">
      <c r="B20" s="11">
        <f t="shared" si="4"/>
        <v>13</v>
      </c>
      <c r="C20" s="10">
        <f t="shared" si="0"/>
        <v>-1073.979300367899</v>
      </c>
      <c r="D20" s="10">
        <f t="shared" si="1"/>
        <v>650.12107465522229</v>
      </c>
      <c r="E20" s="10">
        <f t="shared" si="2"/>
        <v>423.8582257126767</v>
      </c>
      <c r="F20" s="10"/>
      <c r="G20" s="10">
        <f t="shared" si="5"/>
        <v>391253.74681170157</v>
      </c>
      <c r="H20" s="10" t="str">
        <f t="shared" si="3"/>
        <v/>
      </c>
    </row>
    <row r="21" spans="2:8" x14ac:dyDescent="0.25">
      <c r="B21" s="11">
        <f t="shared" si="4"/>
        <v>14</v>
      </c>
      <c r="C21" s="10">
        <f t="shared" si="0"/>
        <v>-1073.979300367899</v>
      </c>
      <c r="D21" s="10">
        <f t="shared" si="1"/>
        <v>650.82537248609879</v>
      </c>
      <c r="E21" s="10">
        <f t="shared" si="2"/>
        <v>423.1539278818002</v>
      </c>
      <c r="F21" s="10"/>
      <c r="G21" s="10">
        <f t="shared" si="5"/>
        <v>390603.62573704636</v>
      </c>
      <c r="H21" s="10" t="str">
        <f t="shared" si="3"/>
        <v/>
      </c>
    </row>
    <row r="22" spans="2:8" x14ac:dyDescent="0.25">
      <c r="B22" s="11">
        <f t="shared" si="4"/>
        <v>15</v>
      </c>
      <c r="C22" s="10">
        <f t="shared" si="0"/>
        <v>-1073.979300367899</v>
      </c>
      <c r="D22" s="10">
        <f t="shared" si="1"/>
        <v>651.53043330629203</v>
      </c>
      <c r="E22" s="10">
        <f t="shared" si="2"/>
        <v>422.44886706160696</v>
      </c>
      <c r="F22" s="10"/>
      <c r="G22" s="10">
        <f t="shared" si="5"/>
        <v>389952.80036456027</v>
      </c>
      <c r="H22" s="10" t="str">
        <f t="shared" si="3"/>
        <v/>
      </c>
    </row>
    <row r="23" spans="2:8" x14ac:dyDescent="0.25">
      <c r="B23" s="11">
        <f t="shared" si="4"/>
        <v>16</v>
      </c>
      <c r="C23" s="10">
        <f t="shared" si="0"/>
        <v>-1073.979300367899</v>
      </c>
      <c r="D23" s="10">
        <f t="shared" si="1"/>
        <v>652.23625794237387</v>
      </c>
      <c r="E23" s="10">
        <f t="shared" si="2"/>
        <v>421.74304242552512</v>
      </c>
      <c r="F23" s="10"/>
      <c r="G23" s="10">
        <f t="shared" si="5"/>
        <v>389301.26993125398</v>
      </c>
      <c r="H23" s="10" t="str">
        <f t="shared" si="3"/>
        <v/>
      </c>
    </row>
    <row r="24" spans="2:8" x14ac:dyDescent="0.25">
      <c r="B24" s="11">
        <f t="shared" si="4"/>
        <v>17</v>
      </c>
      <c r="C24" s="10">
        <f t="shared" si="0"/>
        <v>-1073.979300367899</v>
      </c>
      <c r="D24" s="10">
        <f t="shared" si="1"/>
        <v>652.94284722181146</v>
      </c>
      <c r="E24" s="10">
        <f t="shared" si="2"/>
        <v>421.03645314608752</v>
      </c>
      <c r="F24" s="10"/>
      <c r="G24" s="10">
        <f t="shared" si="5"/>
        <v>388649.03367331158</v>
      </c>
      <c r="H24" s="10" t="str">
        <f t="shared" si="3"/>
        <v/>
      </c>
    </row>
    <row r="25" spans="2:8" x14ac:dyDescent="0.25">
      <c r="B25" s="11">
        <f t="shared" si="4"/>
        <v>18</v>
      </c>
      <c r="C25" s="10">
        <f t="shared" si="0"/>
        <v>-1073.979300367899</v>
      </c>
      <c r="D25" s="10">
        <f t="shared" si="1"/>
        <v>653.65020197296849</v>
      </c>
      <c r="E25" s="10">
        <f t="shared" si="2"/>
        <v>420.32909839493055</v>
      </c>
      <c r="F25" s="10"/>
      <c r="G25" s="10">
        <f t="shared" si="5"/>
        <v>387996.09082608978</v>
      </c>
      <c r="H25" s="10" t="str">
        <f t="shared" si="3"/>
        <v/>
      </c>
    </row>
    <row r="26" spans="2:8" x14ac:dyDescent="0.25">
      <c r="B26" s="11">
        <f t="shared" si="4"/>
        <v>19</v>
      </c>
      <c r="C26" s="10">
        <f t="shared" si="0"/>
        <v>-1073.979300367899</v>
      </c>
      <c r="D26" s="10">
        <f t="shared" si="1"/>
        <v>654.35832302510585</v>
      </c>
      <c r="E26" s="10">
        <f t="shared" si="2"/>
        <v>419.6209773427932</v>
      </c>
      <c r="F26" s="10"/>
      <c r="G26" s="10">
        <f t="shared" si="5"/>
        <v>387342.4406241168</v>
      </c>
      <c r="H26" s="10" t="str">
        <f t="shared" si="3"/>
        <v/>
      </c>
    </row>
    <row r="27" spans="2:8" x14ac:dyDescent="0.25">
      <c r="B27" s="11">
        <f t="shared" si="4"/>
        <v>20</v>
      </c>
      <c r="C27" s="10">
        <f t="shared" si="0"/>
        <v>-1073.979300367899</v>
      </c>
      <c r="D27" s="10">
        <f t="shared" si="1"/>
        <v>655.06721120838301</v>
      </c>
      <c r="E27" s="10">
        <f t="shared" si="2"/>
        <v>418.91208915951597</v>
      </c>
      <c r="F27" s="10"/>
      <c r="G27" s="10">
        <f t="shared" si="5"/>
        <v>386688.08230109169</v>
      </c>
      <c r="H27" s="10" t="str">
        <f t="shared" si="3"/>
        <v/>
      </c>
    </row>
    <row r="28" spans="2:8" x14ac:dyDescent="0.25">
      <c r="B28" s="11">
        <f t="shared" si="4"/>
        <v>21</v>
      </c>
      <c r="C28" s="10">
        <f t="shared" si="0"/>
        <v>-1073.979300367899</v>
      </c>
      <c r="D28" s="10">
        <f t="shared" si="1"/>
        <v>655.77686735385873</v>
      </c>
      <c r="E28" s="10">
        <f t="shared" si="2"/>
        <v>418.2024330140402</v>
      </c>
      <c r="F28" s="10"/>
      <c r="G28" s="10">
        <f t="shared" si="5"/>
        <v>386033.01508988329</v>
      </c>
      <c r="H28" s="10" t="str">
        <f t="shared" si="3"/>
        <v/>
      </c>
    </row>
    <row r="29" spans="2:8" x14ac:dyDescent="0.25">
      <c r="B29" s="11">
        <f t="shared" si="4"/>
        <v>22</v>
      </c>
      <c r="C29" s="10">
        <f t="shared" si="0"/>
        <v>-1073.979300367899</v>
      </c>
      <c r="D29" s="10">
        <f t="shared" si="1"/>
        <v>656.48729229349215</v>
      </c>
      <c r="E29" s="10">
        <f t="shared" si="2"/>
        <v>417.49200807440684</v>
      </c>
      <c r="F29" s="10"/>
      <c r="G29" s="10">
        <f t="shared" si="5"/>
        <v>385377.23822252941</v>
      </c>
      <c r="H29" s="10" t="str">
        <f t="shared" si="3"/>
        <v/>
      </c>
    </row>
    <row r="30" spans="2:8" x14ac:dyDescent="0.25">
      <c r="B30" s="11">
        <f t="shared" si="4"/>
        <v>23</v>
      </c>
      <c r="C30" s="10">
        <f t="shared" si="0"/>
        <v>-1073.979300367899</v>
      </c>
      <c r="D30" s="10">
        <f t="shared" si="1"/>
        <v>657.19848686014348</v>
      </c>
      <c r="E30" s="10">
        <f t="shared" si="2"/>
        <v>416.78081350775551</v>
      </c>
      <c r="F30" s="10"/>
      <c r="G30" s="10">
        <f t="shared" si="5"/>
        <v>384720.7509302359</v>
      </c>
      <c r="H30" s="10" t="str">
        <f t="shared" si="3"/>
        <v/>
      </c>
    </row>
    <row r="31" spans="2:8" x14ac:dyDescent="0.25">
      <c r="B31" s="11">
        <f t="shared" si="4"/>
        <v>24</v>
      </c>
      <c r="C31" s="10">
        <f t="shared" si="0"/>
        <v>-1073.979300367899</v>
      </c>
      <c r="D31" s="10">
        <f t="shared" si="1"/>
        <v>657.91045188757528</v>
      </c>
      <c r="E31" s="10">
        <f t="shared" si="2"/>
        <v>416.06884848032371</v>
      </c>
      <c r="F31" s="10"/>
      <c r="G31" s="10">
        <f t="shared" si="5"/>
        <v>384063.55244337575</v>
      </c>
      <c r="H31" s="10" t="str">
        <f t="shared" si="3"/>
        <v/>
      </c>
    </row>
    <row r="32" spans="2:8" x14ac:dyDescent="0.25">
      <c r="B32" s="11">
        <f t="shared" si="4"/>
        <v>25</v>
      </c>
      <c r="C32" s="10">
        <f t="shared" si="0"/>
        <v>-1073.979300367899</v>
      </c>
      <c r="D32" s="10">
        <f t="shared" si="1"/>
        <v>658.62318821045346</v>
      </c>
      <c r="E32" s="10">
        <f t="shared" si="2"/>
        <v>415.35611215744552</v>
      </c>
      <c r="F32" s="10"/>
      <c r="G32" s="10">
        <f t="shared" si="5"/>
        <v>383405.64199148817</v>
      </c>
      <c r="H32" s="10" t="str">
        <f t="shared" si="3"/>
        <v/>
      </c>
    </row>
    <row r="33" spans="2:8" x14ac:dyDescent="0.25">
      <c r="B33" s="11">
        <f t="shared" si="4"/>
        <v>26</v>
      </c>
      <c r="C33" s="10">
        <f t="shared" si="0"/>
        <v>-1073.979300367899</v>
      </c>
      <c r="D33" s="10">
        <f t="shared" si="1"/>
        <v>659.33669666434821</v>
      </c>
      <c r="E33" s="10">
        <f t="shared" si="2"/>
        <v>414.64260370355083</v>
      </c>
      <c r="F33" s="10"/>
      <c r="G33" s="10">
        <f t="shared" si="5"/>
        <v>382747.01880327769</v>
      </c>
      <c r="H33" s="10" t="str">
        <f t="shared" si="3"/>
        <v/>
      </c>
    </row>
    <row r="34" spans="2:8" x14ac:dyDescent="0.25">
      <c r="B34" s="11">
        <f t="shared" si="4"/>
        <v>27</v>
      </c>
      <c r="C34" s="10">
        <f t="shared" si="0"/>
        <v>-1073.979300367899</v>
      </c>
      <c r="D34" s="10">
        <f t="shared" si="1"/>
        <v>660.05097808573453</v>
      </c>
      <c r="E34" s="10">
        <f t="shared" si="2"/>
        <v>413.92832228216446</v>
      </c>
      <c r="F34" s="10"/>
      <c r="G34" s="10">
        <f t="shared" si="5"/>
        <v>382087.68210661336</v>
      </c>
      <c r="H34" s="10" t="str">
        <f t="shared" si="3"/>
        <v/>
      </c>
    </row>
    <row r="35" spans="2:8" x14ac:dyDescent="0.25">
      <c r="B35" s="11">
        <f t="shared" si="4"/>
        <v>28</v>
      </c>
      <c r="C35" s="10">
        <f t="shared" si="0"/>
        <v>-1073.979300367899</v>
      </c>
      <c r="D35" s="10">
        <f t="shared" si="1"/>
        <v>660.76603331199408</v>
      </c>
      <c r="E35" s="10">
        <f t="shared" si="2"/>
        <v>413.21326705590491</v>
      </c>
      <c r="F35" s="10"/>
      <c r="G35" s="10">
        <f t="shared" si="5"/>
        <v>381427.63112852763</v>
      </c>
      <c r="H35" s="10" t="str">
        <f t="shared" si="3"/>
        <v/>
      </c>
    </row>
    <row r="36" spans="2:8" x14ac:dyDescent="0.25">
      <c r="B36" s="11">
        <f t="shared" si="4"/>
        <v>29</v>
      </c>
      <c r="C36" s="10">
        <f t="shared" si="0"/>
        <v>-1073.979300367899</v>
      </c>
      <c r="D36" s="10">
        <f t="shared" si="1"/>
        <v>661.48186318141541</v>
      </c>
      <c r="E36" s="10">
        <f t="shared" si="2"/>
        <v>412.49743718648358</v>
      </c>
      <c r="F36" s="10"/>
      <c r="G36" s="10">
        <f t="shared" si="5"/>
        <v>380766.86509521562</v>
      </c>
      <c r="H36" s="10" t="str">
        <f t="shared" si="3"/>
        <v/>
      </c>
    </row>
    <row r="37" spans="2:8" x14ac:dyDescent="0.25">
      <c r="B37" s="11">
        <f t="shared" si="4"/>
        <v>30</v>
      </c>
      <c r="C37" s="10">
        <f t="shared" si="0"/>
        <v>-1073.979300367899</v>
      </c>
      <c r="D37" s="10">
        <f t="shared" si="1"/>
        <v>662.1984685331953</v>
      </c>
      <c r="E37" s="10">
        <f t="shared" si="2"/>
        <v>411.78083183470369</v>
      </c>
      <c r="F37" s="10"/>
      <c r="G37" s="10">
        <f t="shared" si="5"/>
        <v>380105.38323203422</v>
      </c>
      <c r="H37" s="10" t="str">
        <f t="shared" si="3"/>
        <v/>
      </c>
    </row>
    <row r="38" spans="2:8" x14ac:dyDescent="0.25">
      <c r="B38" s="11">
        <f t="shared" si="4"/>
        <v>31</v>
      </c>
      <c r="C38" s="10">
        <f t="shared" si="0"/>
        <v>-1073.979300367899</v>
      </c>
      <c r="D38" s="10">
        <f t="shared" si="1"/>
        <v>662.91585020743946</v>
      </c>
      <c r="E38" s="10">
        <f t="shared" si="2"/>
        <v>411.06345016045947</v>
      </c>
      <c r="F38" s="10"/>
      <c r="G38" s="10">
        <f t="shared" si="5"/>
        <v>379443.18476350105</v>
      </c>
      <c r="H38" s="10" t="str">
        <f t="shared" si="3"/>
        <v/>
      </c>
    </row>
    <row r="39" spans="2:8" x14ac:dyDescent="0.25">
      <c r="B39" s="11">
        <f t="shared" si="4"/>
        <v>32</v>
      </c>
      <c r="C39" s="10">
        <f t="shared" si="0"/>
        <v>-1073.979300367899</v>
      </c>
      <c r="D39" s="10">
        <f t="shared" si="1"/>
        <v>663.63400904516425</v>
      </c>
      <c r="E39" s="10">
        <f t="shared" si="2"/>
        <v>410.34529132273474</v>
      </c>
      <c r="F39" s="10"/>
      <c r="G39" s="10">
        <f t="shared" si="5"/>
        <v>378780.26891329361</v>
      </c>
      <c r="H39" s="10" t="str">
        <f t="shared" si="3"/>
        <v/>
      </c>
    </row>
    <row r="40" spans="2:8" x14ac:dyDescent="0.25">
      <c r="B40" s="11">
        <f t="shared" si="4"/>
        <v>33</v>
      </c>
      <c r="C40" s="10">
        <f t="shared" si="0"/>
        <v>-1073.979300367899</v>
      </c>
      <c r="D40" s="10">
        <f t="shared" si="1"/>
        <v>664.35294588829652</v>
      </c>
      <c r="E40" s="10">
        <f t="shared" si="2"/>
        <v>409.62635447960247</v>
      </c>
      <c r="F40" s="10"/>
      <c r="G40" s="10">
        <f t="shared" si="5"/>
        <v>378116.63490424847</v>
      </c>
      <c r="H40" s="10" t="str">
        <f t="shared" si="3"/>
        <v/>
      </c>
    </row>
    <row r="41" spans="2:8" x14ac:dyDescent="0.25">
      <c r="B41" s="11">
        <f t="shared" si="4"/>
        <v>34</v>
      </c>
      <c r="C41" s="10">
        <f t="shared" si="0"/>
        <v>-1073.979300367899</v>
      </c>
      <c r="D41" s="10">
        <f t="shared" si="1"/>
        <v>665.07266157967547</v>
      </c>
      <c r="E41" s="10">
        <f t="shared" si="2"/>
        <v>408.90663878822352</v>
      </c>
      <c r="F41" s="10"/>
      <c r="G41" s="10">
        <f t="shared" si="5"/>
        <v>377452.28195836017</v>
      </c>
      <c r="H41" s="10" t="str">
        <f t="shared" si="3"/>
        <v/>
      </c>
    </row>
    <row r="42" spans="2:8" x14ac:dyDescent="0.25">
      <c r="B42" s="11">
        <f t="shared" si="4"/>
        <v>35</v>
      </c>
      <c r="C42" s="10">
        <f t="shared" si="0"/>
        <v>-1073.979300367899</v>
      </c>
      <c r="D42" s="10">
        <f t="shared" si="1"/>
        <v>665.79315696305343</v>
      </c>
      <c r="E42" s="10">
        <f t="shared" si="2"/>
        <v>408.1861434048455</v>
      </c>
      <c r="F42" s="10"/>
      <c r="G42" s="10">
        <f t="shared" si="5"/>
        <v>376787.20929678046</v>
      </c>
      <c r="H42" s="10" t="str">
        <f t="shared" si="3"/>
        <v/>
      </c>
    </row>
    <row r="43" spans="2:8" x14ac:dyDescent="0.25">
      <c r="B43" s="11">
        <f t="shared" si="4"/>
        <v>36</v>
      </c>
      <c r="C43" s="10">
        <f t="shared" si="0"/>
        <v>-1073.979300367899</v>
      </c>
      <c r="D43" s="10">
        <f t="shared" si="1"/>
        <v>666.51443288309679</v>
      </c>
      <c r="E43" s="10">
        <f t="shared" si="2"/>
        <v>407.46486748480214</v>
      </c>
      <c r="F43" s="10"/>
      <c r="G43" s="10">
        <f t="shared" si="5"/>
        <v>376121.41613981739</v>
      </c>
      <c r="H43" s="10" t="str">
        <f t="shared" si="3"/>
        <v/>
      </c>
    </row>
    <row r="44" spans="2:8" x14ac:dyDescent="0.25">
      <c r="B44" s="11">
        <f t="shared" si="4"/>
        <v>37</v>
      </c>
      <c r="C44" s="10">
        <f t="shared" si="0"/>
        <v>-1073.979300367899</v>
      </c>
      <c r="D44" s="10">
        <f t="shared" si="1"/>
        <v>667.23649018538686</v>
      </c>
      <c r="E44" s="10">
        <f t="shared" si="2"/>
        <v>406.74281018251213</v>
      </c>
      <c r="F44" s="10"/>
      <c r="G44" s="10">
        <f t="shared" si="5"/>
        <v>375454.90170693427</v>
      </c>
      <c r="H44" s="10" t="str">
        <f t="shared" si="3"/>
        <v/>
      </c>
    </row>
    <row r="45" spans="2:8" x14ac:dyDescent="0.25">
      <c r="B45" s="11">
        <f t="shared" si="4"/>
        <v>38</v>
      </c>
      <c r="C45" s="10">
        <f t="shared" si="0"/>
        <v>-1073.979300367899</v>
      </c>
      <c r="D45" s="10">
        <f t="shared" si="1"/>
        <v>667.95932971642105</v>
      </c>
      <c r="E45" s="10">
        <f t="shared" si="2"/>
        <v>406.01997065147793</v>
      </c>
      <c r="F45" s="10"/>
      <c r="G45" s="10">
        <f t="shared" si="5"/>
        <v>374787.66521674889</v>
      </c>
      <c r="H45" s="10" t="str">
        <f t="shared" si="3"/>
        <v/>
      </c>
    </row>
    <row r="46" spans="2:8" x14ac:dyDescent="0.25">
      <c r="B46" s="11">
        <f t="shared" si="4"/>
        <v>39</v>
      </c>
      <c r="C46" s="10">
        <f t="shared" si="0"/>
        <v>-1073.979300367899</v>
      </c>
      <c r="D46" s="10">
        <f t="shared" si="1"/>
        <v>668.68295232361379</v>
      </c>
      <c r="E46" s="10">
        <f t="shared" si="2"/>
        <v>405.2963480442852</v>
      </c>
      <c r="F46" s="10"/>
      <c r="G46" s="10">
        <f t="shared" si="5"/>
        <v>374119.7058870325</v>
      </c>
      <c r="H46" s="10" t="str">
        <f t="shared" si="3"/>
        <v/>
      </c>
    </row>
    <row r="47" spans="2:8" x14ac:dyDescent="0.25">
      <c r="B47" s="11">
        <f t="shared" si="4"/>
        <v>40</v>
      </c>
      <c r="C47" s="10">
        <f t="shared" si="0"/>
        <v>-1073.979300367899</v>
      </c>
      <c r="D47" s="10">
        <f t="shared" si="1"/>
        <v>669.40735885529773</v>
      </c>
      <c r="E47" s="10">
        <f t="shared" si="2"/>
        <v>404.57194151260126</v>
      </c>
      <c r="F47" s="10"/>
      <c r="G47" s="10">
        <f t="shared" si="5"/>
        <v>373451.02293470886</v>
      </c>
      <c r="H47" s="10" t="str">
        <f t="shared" si="3"/>
        <v/>
      </c>
    </row>
    <row r="48" spans="2:8" x14ac:dyDescent="0.25">
      <c r="B48" s="11">
        <f t="shared" si="4"/>
        <v>41</v>
      </c>
      <c r="C48" s="10">
        <f t="shared" si="0"/>
        <v>-1073.979300367899</v>
      </c>
      <c r="D48" s="10">
        <f t="shared" si="1"/>
        <v>670.13255016072435</v>
      </c>
      <c r="E48" s="10">
        <f t="shared" si="2"/>
        <v>403.84675020717469</v>
      </c>
      <c r="F48" s="10"/>
      <c r="G48" s="10">
        <f t="shared" si="5"/>
        <v>372781.61557585356</v>
      </c>
      <c r="H48" s="10" t="str">
        <f t="shared" si="3"/>
        <v/>
      </c>
    </row>
    <row r="49" spans="2:8" x14ac:dyDescent="0.25">
      <c r="B49" s="11">
        <f t="shared" si="4"/>
        <v>42</v>
      </c>
      <c r="C49" s="10">
        <f t="shared" si="0"/>
        <v>-1073.979300367899</v>
      </c>
      <c r="D49" s="10">
        <f t="shared" si="1"/>
        <v>670.85852709006508</v>
      </c>
      <c r="E49" s="10">
        <f t="shared" si="2"/>
        <v>403.12077327783385</v>
      </c>
      <c r="F49" s="10"/>
      <c r="G49" s="10">
        <f t="shared" si="5"/>
        <v>372111.48302569281</v>
      </c>
      <c r="H49" s="10" t="str">
        <f t="shared" si="3"/>
        <v/>
      </c>
    </row>
    <row r="50" spans="2:8" x14ac:dyDescent="0.25">
      <c r="B50" s="11">
        <f t="shared" si="4"/>
        <v>43</v>
      </c>
      <c r="C50" s="10">
        <f t="shared" si="0"/>
        <v>-1073.979300367899</v>
      </c>
      <c r="D50" s="10">
        <f t="shared" si="1"/>
        <v>671.58529049441267</v>
      </c>
      <c r="E50" s="10">
        <f t="shared" si="2"/>
        <v>402.39400987348631</v>
      </c>
      <c r="F50" s="10"/>
      <c r="G50" s="10">
        <f t="shared" si="5"/>
        <v>371440.62449860276</v>
      </c>
      <c r="H50" s="10" t="str">
        <f t="shared" si="3"/>
        <v/>
      </c>
    </row>
    <row r="51" spans="2:8" x14ac:dyDescent="0.25">
      <c r="B51" s="11">
        <f t="shared" si="4"/>
        <v>44</v>
      </c>
      <c r="C51" s="10">
        <f t="shared" si="0"/>
        <v>-1073.979300367899</v>
      </c>
      <c r="D51" s="10">
        <f t="shared" si="1"/>
        <v>672.31284122578165</v>
      </c>
      <c r="E51" s="10">
        <f t="shared" si="2"/>
        <v>401.66645914211733</v>
      </c>
      <c r="F51" s="10"/>
      <c r="G51" s="10">
        <f t="shared" si="5"/>
        <v>370769.03920810833</v>
      </c>
      <c r="H51" s="10" t="str">
        <f t="shared" si="3"/>
        <v/>
      </c>
    </row>
    <row r="52" spans="2:8" x14ac:dyDescent="0.25">
      <c r="B52" s="11">
        <f t="shared" si="4"/>
        <v>45</v>
      </c>
      <c r="C52" s="10">
        <f t="shared" si="0"/>
        <v>-1073.979300367899</v>
      </c>
      <c r="D52" s="10">
        <f t="shared" si="1"/>
        <v>673.04118013710956</v>
      </c>
      <c r="E52" s="10">
        <f t="shared" si="2"/>
        <v>400.93812023078942</v>
      </c>
      <c r="F52" s="10"/>
      <c r="G52" s="10">
        <f t="shared" si="5"/>
        <v>370096.72636688256</v>
      </c>
      <c r="H52" s="10" t="str">
        <f t="shared" si="3"/>
        <v/>
      </c>
    </row>
    <row r="53" spans="2:8" x14ac:dyDescent="0.25">
      <c r="B53" s="11">
        <f t="shared" si="4"/>
        <v>46</v>
      </c>
      <c r="C53" s="10">
        <f t="shared" si="0"/>
        <v>-1073.979300367899</v>
      </c>
      <c r="D53" s="10">
        <f t="shared" si="1"/>
        <v>673.77030808225811</v>
      </c>
      <c r="E53" s="10">
        <f t="shared" si="2"/>
        <v>400.20899228564087</v>
      </c>
      <c r="F53" s="10"/>
      <c r="G53" s="10">
        <f t="shared" si="5"/>
        <v>369423.68518674542</v>
      </c>
      <c r="H53" s="10" t="str">
        <f t="shared" si="3"/>
        <v/>
      </c>
    </row>
    <row r="54" spans="2:8" x14ac:dyDescent="0.25">
      <c r="B54" s="11">
        <f t="shared" si="4"/>
        <v>47</v>
      </c>
      <c r="C54" s="10">
        <f t="shared" si="0"/>
        <v>-1073.979300367899</v>
      </c>
      <c r="D54" s="10">
        <f t="shared" si="1"/>
        <v>674.50022591601396</v>
      </c>
      <c r="E54" s="10">
        <f t="shared" si="2"/>
        <v>399.47907445188503</v>
      </c>
      <c r="F54" s="10"/>
      <c r="G54" s="10">
        <f t="shared" si="5"/>
        <v>368749.91487866314</v>
      </c>
      <c r="H54" s="10" t="str">
        <f t="shared" si="3"/>
        <v/>
      </c>
    </row>
    <row r="55" spans="2:8" x14ac:dyDescent="0.25">
      <c r="B55" s="11">
        <f t="shared" si="4"/>
        <v>48</v>
      </c>
      <c r="C55" s="10">
        <f t="shared" si="0"/>
        <v>-1073.979300367899</v>
      </c>
      <c r="D55" s="10">
        <f t="shared" si="1"/>
        <v>675.23093449408964</v>
      </c>
      <c r="E55" s="10">
        <f t="shared" si="2"/>
        <v>398.74836587380935</v>
      </c>
      <c r="F55" s="10"/>
      <c r="G55" s="10">
        <f t="shared" si="5"/>
        <v>368075.4146527471</v>
      </c>
      <c r="H55" s="10" t="str">
        <f t="shared" si="3"/>
        <v/>
      </c>
    </row>
    <row r="56" spans="2:8" x14ac:dyDescent="0.25">
      <c r="B56" s="11">
        <f t="shared" si="4"/>
        <v>49</v>
      </c>
      <c r="C56" s="10">
        <f t="shared" si="0"/>
        <v>-1073.979300367899</v>
      </c>
      <c r="D56" s="10">
        <f t="shared" si="1"/>
        <v>675.96243467312502</v>
      </c>
      <c r="E56" s="10">
        <f t="shared" si="2"/>
        <v>398.01686569477403</v>
      </c>
      <c r="F56" s="10"/>
      <c r="G56" s="10">
        <f t="shared" si="5"/>
        <v>367400.18371825299</v>
      </c>
      <c r="H56" s="10" t="str">
        <f t="shared" si="3"/>
        <v/>
      </c>
    </row>
    <row r="57" spans="2:8" x14ac:dyDescent="0.25">
      <c r="B57" s="11">
        <f t="shared" si="4"/>
        <v>50</v>
      </c>
      <c r="C57" s="10">
        <f t="shared" si="0"/>
        <v>-1073.979300367899</v>
      </c>
      <c r="D57" s="10">
        <f t="shared" si="1"/>
        <v>676.69472731068754</v>
      </c>
      <c r="E57" s="10">
        <f t="shared" si="2"/>
        <v>397.2845730572115</v>
      </c>
      <c r="F57" s="10"/>
      <c r="G57" s="10">
        <f t="shared" si="5"/>
        <v>366724.22128357989</v>
      </c>
      <c r="H57" s="10" t="str">
        <f t="shared" si="3"/>
        <v/>
      </c>
    </row>
    <row r="58" spans="2:8" x14ac:dyDescent="0.25">
      <c r="B58" s="11">
        <f t="shared" si="4"/>
        <v>51</v>
      </c>
      <c r="C58" s="10">
        <f t="shared" si="0"/>
        <v>-1073.979300367899</v>
      </c>
      <c r="D58" s="10">
        <f t="shared" si="1"/>
        <v>677.42781326527404</v>
      </c>
      <c r="E58" s="10">
        <f t="shared" si="2"/>
        <v>396.55148710262495</v>
      </c>
      <c r="F58" s="10"/>
      <c r="G58" s="10">
        <f t="shared" si="5"/>
        <v>366047.52655626921</v>
      </c>
      <c r="H58" s="10" t="str">
        <f t="shared" si="3"/>
        <v/>
      </c>
    </row>
    <row r="59" spans="2:8" x14ac:dyDescent="0.25">
      <c r="B59" s="11">
        <f t="shared" si="4"/>
        <v>52</v>
      </c>
      <c r="C59" s="10">
        <f t="shared" si="0"/>
        <v>-1073.979300367899</v>
      </c>
      <c r="D59" s="10">
        <f t="shared" si="1"/>
        <v>678.16169339631142</v>
      </c>
      <c r="E59" s="10">
        <f t="shared" si="2"/>
        <v>395.81760697158757</v>
      </c>
      <c r="F59" s="10"/>
      <c r="G59" s="10">
        <f t="shared" si="5"/>
        <v>365370.09874300391</v>
      </c>
      <c r="H59" s="10" t="str">
        <f t="shared" si="3"/>
        <v/>
      </c>
    </row>
    <row r="60" spans="2:8" x14ac:dyDescent="0.25">
      <c r="B60" s="11">
        <f t="shared" si="4"/>
        <v>53</v>
      </c>
      <c r="C60" s="10">
        <f t="shared" si="0"/>
        <v>-1073.979300367899</v>
      </c>
      <c r="D60" s="10">
        <f t="shared" si="1"/>
        <v>678.89636856415746</v>
      </c>
      <c r="E60" s="10">
        <f t="shared" si="2"/>
        <v>395.08293180374153</v>
      </c>
      <c r="F60" s="10"/>
      <c r="G60" s="10">
        <f t="shared" si="5"/>
        <v>364691.93704960757</v>
      </c>
      <c r="H60" s="10" t="str">
        <f t="shared" si="3"/>
        <v/>
      </c>
    </row>
    <row r="61" spans="2:8" x14ac:dyDescent="0.25">
      <c r="B61" s="11">
        <f t="shared" si="4"/>
        <v>54</v>
      </c>
      <c r="C61" s="10">
        <f t="shared" si="0"/>
        <v>-1073.979300367899</v>
      </c>
      <c r="D61" s="10">
        <f t="shared" si="1"/>
        <v>679.63183963010192</v>
      </c>
      <c r="E61" s="10">
        <f t="shared" si="2"/>
        <v>394.34746073779701</v>
      </c>
      <c r="F61" s="10"/>
      <c r="G61" s="10">
        <f t="shared" si="5"/>
        <v>364013.04068104341</v>
      </c>
      <c r="H61" s="10" t="str">
        <f t="shared" si="3"/>
        <v/>
      </c>
    </row>
    <row r="62" spans="2:8" x14ac:dyDescent="0.25">
      <c r="B62" s="11">
        <f t="shared" si="4"/>
        <v>55</v>
      </c>
      <c r="C62" s="10">
        <f t="shared" si="0"/>
        <v>-1073.979300367899</v>
      </c>
      <c r="D62" s="10">
        <f t="shared" si="1"/>
        <v>680.36810745636785</v>
      </c>
      <c r="E62" s="10">
        <f t="shared" si="2"/>
        <v>393.61119291153108</v>
      </c>
      <c r="F62" s="10"/>
      <c r="G62" s="10">
        <f t="shared" si="5"/>
        <v>363333.40884141333</v>
      </c>
      <c r="H62" s="10" t="str">
        <f t="shared" si="3"/>
        <v/>
      </c>
    </row>
    <row r="63" spans="2:8" x14ac:dyDescent="0.25">
      <c r="B63" s="11">
        <f t="shared" si="4"/>
        <v>56</v>
      </c>
      <c r="C63" s="10">
        <f t="shared" si="0"/>
        <v>-1073.979300367899</v>
      </c>
      <c r="D63" s="10">
        <f t="shared" si="1"/>
        <v>681.10517290611233</v>
      </c>
      <c r="E63" s="10">
        <f t="shared" si="2"/>
        <v>392.87412746178671</v>
      </c>
      <c r="F63" s="10"/>
      <c r="G63" s="10">
        <f t="shared" si="5"/>
        <v>362653.04073395696</v>
      </c>
      <c r="H63" s="10" t="str">
        <f t="shared" si="3"/>
        <v/>
      </c>
    </row>
    <row r="64" spans="2:8" x14ac:dyDescent="0.25">
      <c r="B64" s="11">
        <f t="shared" si="4"/>
        <v>57</v>
      </c>
      <c r="C64" s="10">
        <f t="shared" si="0"/>
        <v>-1073.979300367899</v>
      </c>
      <c r="D64" s="10">
        <f t="shared" si="1"/>
        <v>681.84303684342729</v>
      </c>
      <c r="E64" s="10">
        <f t="shared" si="2"/>
        <v>392.1362635244717</v>
      </c>
      <c r="F64" s="10"/>
      <c r="G64" s="10">
        <f t="shared" si="5"/>
        <v>361971.93556105084</v>
      </c>
      <c r="H64" s="10" t="str">
        <f t="shared" si="3"/>
        <v/>
      </c>
    </row>
    <row r="65" spans="2:8" x14ac:dyDescent="0.25">
      <c r="B65" s="11">
        <f t="shared" si="4"/>
        <v>58</v>
      </c>
      <c r="C65" s="10">
        <f t="shared" si="0"/>
        <v>-1073.979300367899</v>
      </c>
      <c r="D65" s="10">
        <f t="shared" si="1"/>
        <v>682.58170013334097</v>
      </c>
      <c r="E65" s="10">
        <f t="shared" si="2"/>
        <v>391.39760023455801</v>
      </c>
      <c r="F65" s="10"/>
      <c r="G65" s="10">
        <f t="shared" si="5"/>
        <v>361290.09252420743</v>
      </c>
      <c r="H65" s="10" t="str">
        <f t="shared" si="3"/>
        <v/>
      </c>
    </row>
    <row r="66" spans="2:8" x14ac:dyDescent="0.25">
      <c r="B66" s="11">
        <f t="shared" si="4"/>
        <v>59</v>
      </c>
      <c r="C66" s="10">
        <f t="shared" si="0"/>
        <v>-1073.979300367899</v>
      </c>
      <c r="D66" s="10">
        <f t="shared" si="1"/>
        <v>683.32116364181866</v>
      </c>
      <c r="E66" s="10">
        <f t="shared" si="2"/>
        <v>390.65813672608027</v>
      </c>
      <c r="F66" s="10"/>
      <c r="G66" s="10">
        <f t="shared" si="5"/>
        <v>360607.5108240741</v>
      </c>
      <c r="H66" s="10" t="str">
        <f t="shared" si="3"/>
        <v/>
      </c>
    </row>
    <row r="67" spans="2:8" x14ac:dyDescent="0.25">
      <c r="B67" s="11">
        <f t="shared" si="4"/>
        <v>60</v>
      </c>
      <c r="C67" s="10">
        <f t="shared" si="0"/>
        <v>-1073.979300367899</v>
      </c>
      <c r="D67" s="10">
        <f t="shared" si="1"/>
        <v>684.06142823576397</v>
      </c>
      <c r="E67" s="10">
        <f t="shared" si="2"/>
        <v>389.91787213213496</v>
      </c>
      <c r="F67" s="10"/>
      <c r="G67" s="10">
        <f t="shared" si="5"/>
        <v>359924.18966043228</v>
      </c>
      <c r="H67" s="10" t="str">
        <f t="shared" si="3"/>
        <v/>
      </c>
    </row>
    <row r="68" spans="2:8" x14ac:dyDescent="0.25">
      <c r="B68" s="11">
        <f t="shared" si="4"/>
        <v>61</v>
      </c>
      <c r="C68" s="10">
        <f t="shared" si="0"/>
        <v>-1073.979300367899</v>
      </c>
      <c r="D68" s="10">
        <f t="shared" si="1"/>
        <v>684.80249478301948</v>
      </c>
      <c r="E68" s="10">
        <f t="shared" si="2"/>
        <v>389.1768055848795</v>
      </c>
      <c r="F68" s="10"/>
      <c r="G68" s="10">
        <f t="shared" si="5"/>
        <v>359240.1282321965</v>
      </c>
      <c r="H68" s="10" t="str">
        <f t="shared" si="3"/>
        <v/>
      </c>
    </row>
    <row r="69" spans="2:8" x14ac:dyDescent="0.25">
      <c r="B69" s="11">
        <f t="shared" si="4"/>
        <v>62</v>
      </c>
      <c r="C69" s="10">
        <f t="shared" si="0"/>
        <v>-1073.979300367899</v>
      </c>
      <c r="D69" s="10">
        <f t="shared" si="1"/>
        <v>685.54436415236773</v>
      </c>
      <c r="E69" s="10">
        <f t="shared" si="2"/>
        <v>388.43493621553125</v>
      </c>
      <c r="F69" s="10"/>
      <c r="G69" s="10">
        <f t="shared" si="5"/>
        <v>358555.32573741348</v>
      </c>
      <c r="H69" s="10" t="str">
        <f t="shared" si="3"/>
        <v/>
      </c>
    </row>
    <row r="70" spans="2:8" x14ac:dyDescent="0.25">
      <c r="B70" s="11">
        <f t="shared" si="4"/>
        <v>63</v>
      </c>
      <c r="C70" s="10">
        <f t="shared" si="0"/>
        <v>-1073.979300367899</v>
      </c>
      <c r="D70" s="10">
        <f t="shared" si="1"/>
        <v>686.28703721353281</v>
      </c>
      <c r="E70" s="10">
        <f t="shared" si="2"/>
        <v>387.69226315436617</v>
      </c>
      <c r="F70" s="10"/>
      <c r="G70" s="10">
        <f t="shared" si="5"/>
        <v>357869.78137326112</v>
      </c>
      <c r="H70" s="10" t="str">
        <f t="shared" si="3"/>
        <v/>
      </c>
    </row>
    <row r="71" spans="2:8" x14ac:dyDescent="0.25">
      <c r="B71" s="11">
        <f t="shared" si="4"/>
        <v>64</v>
      </c>
      <c r="C71" s="10">
        <f t="shared" si="0"/>
        <v>-1073.979300367899</v>
      </c>
      <c r="D71" s="10">
        <f t="shared" si="1"/>
        <v>687.03051483718082</v>
      </c>
      <c r="E71" s="10">
        <f t="shared" si="2"/>
        <v>386.94878553071823</v>
      </c>
      <c r="F71" s="10"/>
      <c r="G71" s="10">
        <f t="shared" si="5"/>
        <v>357183.49433604762</v>
      </c>
      <c r="H71" s="10" t="str">
        <f t="shared" si="3"/>
        <v/>
      </c>
    </row>
    <row r="72" spans="2:8" x14ac:dyDescent="0.25">
      <c r="B72" s="11">
        <f t="shared" si="4"/>
        <v>65</v>
      </c>
      <c r="C72" s="10">
        <f t="shared" si="0"/>
        <v>-1073.979300367899</v>
      </c>
      <c r="D72" s="10">
        <f t="shared" si="1"/>
        <v>687.77479789492099</v>
      </c>
      <c r="E72" s="10">
        <f t="shared" si="2"/>
        <v>386.20450247297794</v>
      </c>
      <c r="F72" s="10"/>
      <c r="G72" s="10">
        <f t="shared" si="5"/>
        <v>356496.46382121043</v>
      </c>
      <c r="H72" s="10" t="str">
        <f t="shared" si="3"/>
        <v/>
      </c>
    </row>
    <row r="73" spans="2:8" x14ac:dyDescent="0.25">
      <c r="B73" s="11">
        <f t="shared" si="4"/>
        <v>66</v>
      </c>
      <c r="C73" s="10">
        <f t="shared" ref="C73:C136" si="6">IF(B73&lt;&gt;"",PMT($C$3,$C$4,$C$2)/12,"")</f>
        <v>-1073.979300367899</v>
      </c>
      <c r="D73" s="10">
        <f t="shared" ref="D73:D136" si="7">IF($C$5&lt;G73,-C73-E73,G73)</f>
        <v>688.51988725930721</v>
      </c>
      <c r="E73" s="10">
        <f t="shared" ref="E73:E136" si="8">($C$3/12)*G73</f>
        <v>385.45941310859178</v>
      </c>
      <c r="F73" s="10"/>
      <c r="G73" s="10">
        <f t="shared" si="5"/>
        <v>355808.6890233155</v>
      </c>
      <c r="H73" s="10" t="str">
        <f t="shared" ref="H73:H136" si="9">IF(F73="","",F73*($C$3/12)*(MATCH(0,$D$8:$D$11360,0)-B73))</f>
        <v/>
      </c>
    </row>
    <row r="74" spans="2:8" x14ac:dyDescent="0.25">
      <c r="B74" s="11">
        <f t="shared" ref="B74:B137" si="10">IF(B73&gt;=($C$4*12),"",B73+1)</f>
        <v>67</v>
      </c>
      <c r="C74" s="10">
        <f t="shared" si="6"/>
        <v>-1073.979300367899</v>
      </c>
      <c r="D74" s="10">
        <f t="shared" si="7"/>
        <v>689.26578380383808</v>
      </c>
      <c r="E74" s="10">
        <f t="shared" si="8"/>
        <v>384.71351656406085</v>
      </c>
      <c r="F74" s="10"/>
      <c r="G74" s="10">
        <f t="shared" ref="G74:G137" si="11">G73-D73-F73</f>
        <v>355120.16913605621</v>
      </c>
      <c r="H74" s="10" t="str">
        <f t="shared" si="9"/>
        <v/>
      </c>
    </row>
    <row r="75" spans="2:8" x14ac:dyDescent="0.25">
      <c r="B75" s="11">
        <f t="shared" si="10"/>
        <v>68</v>
      </c>
      <c r="C75" s="10">
        <f t="shared" si="6"/>
        <v>-1073.979300367899</v>
      </c>
      <c r="D75" s="10">
        <f t="shared" si="7"/>
        <v>690.01248840295898</v>
      </c>
      <c r="E75" s="10">
        <f t="shared" si="8"/>
        <v>383.96681196494006</v>
      </c>
      <c r="F75" s="10"/>
      <c r="G75" s="10">
        <f t="shared" si="11"/>
        <v>354430.90335225238</v>
      </c>
      <c r="H75" s="10" t="str">
        <f t="shared" si="9"/>
        <v/>
      </c>
    </row>
    <row r="76" spans="2:8" x14ac:dyDescent="0.25">
      <c r="B76" s="11">
        <f t="shared" si="10"/>
        <v>69</v>
      </c>
      <c r="C76" s="10">
        <f t="shared" si="6"/>
        <v>-1073.979300367899</v>
      </c>
      <c r="D76" s="10">
        <f t="shared" si="7"/>
        <v>690.7600019320621</v>
      </c>
      <c r="E76" s="10">
        <f t="shared" si="8"/>
        <v>383.21929843583689</v>
      </c>
      <c r="F76" s="10"/>
      <c r="G76" s="10">
        <f t="shared" si="11"/>
        <v>353740.89086384943</v>
      </c>
      <c r="H76" s="10" t="str">
        <f t="shared" si="9"/>
        <v/>
      </c>
    </row>
    <row r="77" spans="2:8" x14ac:dyDescent="0.25">
      <c r="B77" s="11">
        <f t="shared" si="10"/>
        <v>70</v>
      </c>
      <c r="C77" s="10">
        <f t="shared" si="6"/>
        <v>-1073.979300367899</v>
      </c>
      <c r="D77" s="10">
        <f t="shared" si="7"/>
        <v>691.50832526748854</v>
      </c>
      <c r="E77" s="10">
        <f t="shared" si="8"/>
        <v>382.4709751004105</v>
      </c>
      <c r="F77" s="10"/>
      <c r="G77" s="10">
        <f t="shared" si="11"/>
        <v>353050.13086191739</v>
      </c>
      <c r="H77" s="10" t="str">
        <f t="shared" si="9"/>
        <v/>
      </c>
    </row>
    <row r="78" spans="2:8" x14ac:dyDescent="0.25">
      <c r="B78" s="11">
        <f t="shared" si="10"/>
        <v>71</v>
      </c>
      <c r="C78" s="10">
        <f t="shared" si="6"/>
        <v>-1073.979300367899</v>
      </c>
      <c r="D78" s="10">
        <f t="shared" si="7"/>
        <v>692.25745928652827</v>
      </c>
      <c r="E78" s="10">
        <f t="shared" si="8"/>
        <v>381.72184108137071</v>
      </c>
      <c r="F78" s="10"/>
      <c r="G78" s="10">
        <f t="shared" si="11"/>
        <v>352358.62253664993</v>
      </c>
      <c r="H78" s="10" t="str">
        <f t="shared" si="9"/>
        <v/>
      </c>
    </row>
    <row r="79" spans="2:8" x14ac:dyDescent="0.25">
      <c r="B79" s="11">
        <f t="shared" si="10"/>
        <v>72</v>
      </c>
      <c r="C79" s="10">
        <f t="shared" si="6"/>
        <v>-1073.979300367899</v>
      </c>
      <c r="D79" s="10">
        <f t="shared" si="7"/>
        <v>693.007404867422</v>
      </c>
      <c r="E79" s="10">
        <f t="shared" si="8"/>
        <v>380.97189550047699</v>
      </c>
      <c r="F79" s="10"/>
      <c r="G79" s="10">
        <f t="shared" si="11"/>
        <v>351666.36507736339</v>
      </c>
      <c r="H79" s="10" t="str">
        <f t="shared" si="9"/>
        <v/>
      </c>
    </row>
    <row r="80" spans="2:8" x14ac:dyDescent="0.25">
      <c r="B80" s="11">
        <f t="shared" si="10"/>
        <v>73</v>
      </c>
      <c r="C80" s="10">
        <f t="shared" si="6"/>
        <v>-1073.979300367899</v>
      </c>
      <c r="D80" s="10">
        <f t="shared" si="7"/>
        <v>693.75816288936176</v>
      </c>
      <c r="E80" s="10">
        <f t="shared" si="8"/>
        <v>380.22113747853723</v>
      </c>
      <c r="F80" s="10"/>
      <c r="G80" s="10">
        <f t="shared" si="11"/>
        <v>350973.35767249594</v>
      </c>
      <c r="H80" s="10" t="str">
        <f t="shared" si="9"/>
        <v/>
      </c>
    </row>
    <row r="81" spans="2:8" x14ac:dyDescent="0.25">
      <c r="B81" s="11">
        <f t="shared" si="10"/>
        <v>74</v>
      </c>
      <c r="C81" s="10">
        <f t="shared" si="6"/>
        <v>-1073.979300367899</v>
      </c>
      <c r="D81" s="10">
        <f t="shared" si="7"/>
        <v>694.50973423249184</v>
      </c>
      <c r="E81" s="10">
        <f t="shared" si="8"/>
        <v>379.46956613540715</v>
      </c>
      <c r="F81" s="10"/>
      <c r="G81" s="10">
        <f t="shared" si="11"/>
        <v>350279.5995096066</v>
      </c>
      <c r="H81" s="10" t="str">
        <f t="shared" si="9"/>
        <v/>
      </c>
    </row>
    <row r="82" spans="2:8" x14ac:dyDescent="0.25">
      <c r="B82" s="11">
        <f t="shared" si="10"/>
        <v>75</v>
      </c>
      <c r="C82" s="10">
        <f t="shared" si="6"/>
        <v>-1073.979300367899</v>
      </c>
      <c r="D82" s="10">
        <f t="shared" si="7"/>
        <v>695.26211977791036</v>
      </c>
      <c r="E82" s="10">
        <f t="shared" si="8"/>
        <v>378.71718058998857</v>
      </c>
      <c r="F82" s="10"/>
      <c r="G82" s="10">
        <f t="shared" si="11"/>
        <v>349585.0897753741</v>
      </c>
      <c r="H82" s="10" t="str">
        <f t="shared" si="9"/>
        <v/>
      </c>
    </row>
    <row r="83" spans="2:8" x14ac:dyDescent="0.25">
      <c r="B83" s="11">
        <f t="shared" si="10"/>
        <v>76</v>
      </c>
      <c r="C83" s="10">
        <f t="shared" si="6"/>
        <v>-1073.979300367899</v>
      </c>
      <c r="D83" s="10">
        <f t="shared" si="7"/>
        <v>696.01532040766983</v>
      </c>
      <c r="E83" s="10">
        <f t="shared" si="8"/>
        <v>377.96397996022921</v>
      </c>
      <c r="F83" s="10"/>
      <c r="G83" s="10">
        <f t="shared" si="11"/>
        <v>348889.82765559619</v>
      </c>
      <c r="H83" s="10" t="str">
        <f t="shared" si="9"/>
        <v/>
      </c>
    </row>
    <row r="84" spans="2:8" x14ac:dyDescent="0.25">
      <c r="B84" s="11">
        <f t="shared" si="10"/>
        <v>77</v>
      </c>
      <c r="C84" s="10">
        <f t="shared" si="6"/>
        <v>-1073.979300367899</v>
      </c>
      <c r="D84" s="10">
        <f t="shared" si="7"/>
        <v>696.76933700477821</v>
      </c>
      <c r="E84" s="10">
        <f t="shared" si="8"/>
        <v>377.20996336312083</v>
      </c>
      <c r="F84" s="10"/>
      <c r="G84" s="10">
        <f t="shared" si="11"/>
        <v>348193.8123351885</v>
      </c>
      <c r="H84" s="10" t="str">
        <f t="shared" si="9"/>
        <v/>
      </c>
    </row>
    <row r="85" spans="2:8" x14ac:dyDescent="0.25">
      <c r="B85" s="11">
        <f t="shared" si="10"/>
        <v>78</v>
      </c>
      <c r="C85" s="10">
        <f t="shared" si="6"/>
        <v>-1073.979300367899</v>
      </c>
      <c r="D85" s="10">
        <f t="shared" si="7"/>
        <v>697.52417045319999</v>
      </c>
      <c r="E85" s="10">
        <f t="shared" si="8"/>
        <v>376.45512991469906</v>
      </c>
      <c r="F85" s="10"/>
      <c r="G85" s="10">
        <f t="shared" si="11"/>
        <v>347497.04299818375</v>
      </c>
      <c r="H85" s="10" t="str">
        <f t="shared" si="9"/>
        <v/>
      </c>
    </row>
    <row r="86" spans="2:8" x14ac:dyDescent="0.25">
      <c r="B86" s="11">
        <f t="shared" si="10"/>
        <v>79</v>
      </c>
      <c r="C86" s="10">
        <f t="shared" si="6"/>
        <v>-1073.979300367899</v>
      </c>
      <c r="D86" s="10">
        <f t="shared" si="7"/>
        <v>698.27982163785759</v>
      </c>
      <c r="E86" s="10">
        <f t="shared" si="8"/>
        <v>375.69947873004139</v>
      </c>
      <c r="F86" s="10"/>
      <c r="G86" s="10">
        <f t="shared" si="11"/>
        <v>346799.51882773056</v>
      </c>
      <c r="H86" s="10" t="str">
        <f t="shared" si="9"/>
        <v/>
      </c>
    </row>
    <row r="87" spans="2:8" x14ac:dyDescent="0.25">
      <c r="B87" s="11">
        <f t="shared" si="10"/>
        <v>80</v>
      </c>
      <c r="C87" s="10">
        <f t="shared" si="6"/>
        <v>-1073.979300367899</v>
      </c>
      <c r="D87" s="10">
        <f t="shared" si="7"/>
        <v>699.03629144463184</v>
      </c>
      <c r="E87" s="10">
        <f t="shared" si="8"/>
        <v>374.94300892326709</v>
      </c>
      <c r="F87" s="10"/>
      <c r="G87" s="10">
        <f t="shared" si="11"/>
        <v>346101.23900609271</v>
      </c>
      <c r="H87" s="10" t="str">
        <f t="shared" si="9"/>
        <v/>
      </c>
    </row>
    <row r="88" spans="2:8" x14ac:dyDescent="0.25">
      <c r="B88" s="11">
        <f t="shared" si="10"/>
        <v>81</v>
      </c>
      <c r="C88" s="10">
        <f t="shared" si="6"/>
        <v>-1073.979300367899</v>
      </c>
      <c r="D88" s="10">
        <f t="shared" si="7"/>
        <v>699.79358076036351</v>
      </c>
      <c r="E88" s="10">
        <f t="shared" si="8"/>
        <v>374.18571960753542</v>
      </c>
      <c r="F88" s="10"/>
      <c r="G88" s="10">
        <f t="shared" si="11"/>
        <v>345402.2027146481</v>
      </c>
      <c r="H88" s="10" t="str">
        <f t="shared" si="9"/>
        <v/>
      </c>
    </row>
    <row r="89" spans="2:8" x14ac:dyDescent="0.25">
      <c r="B89" s="11">
        <f t="shared" si="10"/>
        <v>82</v>
      </c>
      <c r="C89" s="10">
        <f t="shared" si="6"/>
        <v>-1073.979300367899</v>
      </c>
      <c r="D89" s="10">
        <f t="shared" si="7"/>
        <v>700.55169047285403</v>
      </c>
      <c r="E89" s="10">
        <f t="shared" si="8"/>
        <v>373.42760989504501</v>
      </c>
      <c r="F89" s="10"/>
      <c r="G89" s="10">
        <f t="shared" si="11"/>
        <v>344702.40913388773</v>
      </c>
      <c r="H89" s="10" t="str">
        <f t="shared" si="9"/>
        <v/>
      </c>
    </row>
    <row r="90" spans="2:8" x14ac:dyDescent="0.25">
      <c r="B90" s="11">
        <f t="shared" si="10"/>
        <v>83</v>
      </c>
      <c r="C90" s="10">
        <f t="shared" si="6"/>
        <v>-1073.979300367899</v>
      </c>
      <c r="D90" s="10">
        <f t="shared" si="7"/>
        <v>701.31062147086618</v>
      </c>
      <c r="E90" s="10">
        <f t="shared" si="8"/>
        <v>372.66867889703275</v>
      </c>
      <c r="F90" s="10"/>
      <c r="G90" s="10">
        <f t="shared" si="11"/>
        <v>344001.85744341486</v>
      </c>
      <c r="H90" s="10" t="str">
        <f t="shared" si="9"/>
        <v/>
      </c>
    </row>
    <row r="91" spans="2:8" x14ac:dyDescent="0.25">
      <c r="B91" s="11">
        <f t="shared" si="10"/>
        <v>84</v>
      </c>
      <c r="C91" s="10">
        <f t="shared" si="6"/>
        <v>-1073.979300367899</v>
      </c>
      <c r="D91" s="10">
        <f t="shared" si="7"/>
        <v>702.07037464412633</v>
      </c>
      <c r="E91" s="10">
        <f t="shared" si="8"/>
        <v>371.90892572377265</v>
      </c>
      <c r="F91" s="10"/>
      <c r="G91" s="10">
        <f t="shared" si="11"/>
        <v>343300.54682194401</v>
      </c>
      <c r="H91" s="10" t="str">
        <f t="shared" si="9"/>
        <v/>
      </c>
    </row>
    <row r="92" spans="2:8" x14ac:dyDescent="0.25">
      <c r="B92" s="11">
        <f t="shared" si="10"/>
        <v>85</v>
      </c>
      <c r="C92" s="10">
        <f t="shared" si="6"/>
        <v>-1073.979300367899</v>
      </c>
      <c r="D92" s="10">
        <f t="shared" si="7"/>
        <v>702.83095088332414</v>
      </c>
      <c r="E92" s="10">
        <f t="shared" si="8"/>
        <v>371.14834948457485</v>
      </c>
      <c r="F92" s="10"/>
      <c r="G92" s="10">
        <f t="shared" si="11"/>
        <v>342598.47644729988</v>
      </c>
      <c r="H92" s="10" t="str">
        <f t="shared" si="9"/>
        <v/>
      </c>
    </row>
    <row r="93" spans="2:8" x14ac:dyDescent="0.25">
      <c r="B93" s="11">
        <f t="shared" si="10"/>
        <v>86</v>
      </c>
      <c r="C93" s="10">
        <f t="shared" si="6"/>
        <v>-1073.979300367899</v>
      </c>
      <c r="D93" s="10">
        <f t="shared" si="7"/>
        <v>703.59235108011444</v>
      </c>
      <c r="E93" s="10">
        <f t="shared" si="8"/>
        <v>370.3869492877846</v>
      </c>
      <c r="F93" s="10"/>
      <c r="G93" s="10">
        <f t="shared" si="11"/>
        <v>341895.64549641655</v>
      </c>
      <c r="H93" s="10" t="str">
        <f t="shared" si="9"/>
        <v/>
      </c>
    </row>
    <row r="94" spans="2:8" x14ac:dyDescent="0.25">
      <c r="B94" s="11">
        <f t="shared" si="10"/>
        <v>87</v>
      </c>
      <c r="C94" s="10">
        <f t="shared" si="6"/>
        <v>-1073.979300367899</v>
      </c>
      <c r="D94" s="10">
        <f t="shared" si="7"/>
        <v>704.35457612711787</v>
      </c>
      <c r="E94" s="10">
        <f t="shared" si="8"/>
        <v>369.62472424078112</v>
      </c>
      <c r="F94" s="10"/>
      <c r="G94" s="10">
        <f t="shared" si="11"/>
        <v>341192.05314533645</v>
      </c>
      <c r="H94" s="10" t="str">
        <f t="shared" si="9"/>
        <v/>
      </c>
    </row>
    <row r="95" spans="2:8" x14ac:dyDescent="0.25">
      <c r="B95" s="11">
        <f t="shared" si="10"/>
        <v>88</v>
      </c>
      <c r="C95" s="10">
        <f t="shared" si="6"/>
        <v>-1073.979300367899</v>
      </c>
      <c r="D95" s="10">
        <f t="shared" si="7"/>
        <v>705.11762691792228</v>
      </c>
      <c r="E95" s="10">
        <f t="shared" si="8"/>
        <v>368.86167344997676</v>
      </c>
      <c r="F95" s="10"/>
      <c r="G95" s="10">
        <f t="shared" si="11"/>
        <v>340487.69856920931</v>
      </c>
      <c r="H95" s="10" t="str">
        <f t="shared" si="9"/>
        <v/>
      </c>
    </row>
    <row r="96" spans="2:8" x14ac:dyDescent="0.25">
      <c r="B96" s="11">
        <f t="shared" si="10"/>
        <v>89</v>
      </c>
      <c r="C96" s="10">
        <f t="shared" si="6"/>
        <v>-1073.979300367899</v>
      </c>
      <c r="D96" s="10">
        <f t="shared" si="7"/>
        <v>705.88150434708336</v>
      </c>
      <c r="E96" s="10">
        <f t="shared" si="8"/>
        <v>368.09779602081568</v>
      </c>
      <c r="F96" s="10"/>
      <c r="G96" s="10">
        <f t="shared" si="11"/>
        <v>339782.58094229142</v>
      </c>
      <c r="H96" s="10" t="str">
        <f t="shared" si="9"/>
        <v/>
      </c>
    </row>
    <row r="97" spans="2:8" x14ac:dyDescent="0.25">
      <c r="B97" s="11">
        <f t="shared" si="10"/>
        <v>90</v>
      </c>
      <c r="C97" s="10">
        <f t="shared" si="6"/>
        <v>-1073.979300367899</v>
      </c>
      <c r="D97" s="10">
        <f t="shared" si="7"/>
        <v>706.64620931012598</v>
      </c>
      <c r="E97" s="10">
        <f t="shared" si="8"/>
        <v>367.333091057773</v>
      </c>
      <c r="F97" s="10"/>
      <c r="G97" s="10">
        <f t="shared" si="11"/>
        <v>339076.69943794433</v>
      </c>
      <c r="H97" s="10" t="str">
        <f t="shared" si="9"/>
        <v/>
      </c>
    </row>
    <row r="98" spans="2:8" x14ac:dyDescent="0.25">
      <c r="B98" s="11">
        <f t="shared" si="10"/>
        <v>91</v>
      </c>
      <c r="C98" s="10">
        <f t="shared" si="6"/>
        <v>-1073.979300367899</v>
      </c>
      <c r="D98" s="10">
        <f t="shared" si="7"/>
        <v>707.41174270354531</v>
      </c>
      <c r="E98" s="10">
        <f t="shared" si="8"/>
        <v>366.56755766435373</v>
      </c>
      <c r="F98" s="10"/>
      <c r="G98" s="10">
        <f t="shared" si="11"/>
        <v>338370.05322863423</v>
      </c>
      <c r="H98" s="10" t="str">
        <f t="shared" si="9"/>
        <v/>
      </c>
    </row>
    <row r="99" spans="2:8" x14ac:dyDescent="0.25">
      <c r="B99" s="11">
        <f t="shared" si="10"/>
        <v>92</v>
      </c>
      <c r="C99" s="10">
        <f t="shared" si="6"/>
        <v>-1073.979300367899</v>
      </c>
      <c r="D99" s="10">
        <f t="shared" si="7"/>
        <v>708.17810542480743</v>
      </c>
      <c r="E99" s="10">
        <f t="shared" si="8"/>
        <v>365.80119494309156</v>
      </c>
      <c r="F99" s="10"/>
      <c r="G99" s="10">
        <f t="shared" si="11"/>
        <v>337662.64148593071</v>
      </c>
      <c r="H99" s="10" t="str">
        <f t="shared" si="9"/>
        <v/>
      </c>
    </row>
    <row r="100" spans="2:8" x14ac:dyDescent="0.25">
      <c r="B100" s="11">
        <f t="shared" si="10"/>
        <v>93</v>
      </c>
      <c r="C100" s="10">
        <f t="shared" si="6"/>
        <v>-1073.979300367899</v>
      </c>
      <c r="D100" s="10">
        <f t="shared" si="7"/>
        <v>708.94529837235086</v>
      </c>
      <c r="E100" s="10">
        <f t="shared" si="8"/>
        <v>365.03400199554807</v>
      </c>
      <c r="F100" s="10"/>
      <c r="G100" s="10">
        <f t="shared" si="11"/>
        <v>336954.46338050591</v>
      </c>
      <c r="H100" s="10" t="str">
        <f t="shared" si="9"/>
        <v/>
      </c>
    </row>
    <row r="101" spans="2:8" x14ac:dyDescent="0.25">
      <c r="B101" s="11">
        <f t="shared" si="10"/>
        <v>94</v>
      </c>
      <c r="C101" s="10">
        <f t="shared" si="6"/>
        <v>-1073.979300367899</v>
      </c>
      <c r="D101" s="10">
        <f t="shared" si="7"/>
        <v>709.71332244558766</v>
      </c>
      <c r="E101" s="10">
        <f t="shared" si="8"/>
        <v>364.26597792231132</v>
      </c>
      <c r="F101" s="10"/>
      <c r="G101" s="10">
        <f t="shared" si="11"/>
        <v>336245.51808213355</v>
      </c>
      <c r="H101" s="10" t="str">
        <f t="shared" si="9"/>
        <v/>
      </c>
    </row>
    <row r="102" spans="2:8" x14ac:dyDescent="0.25">
      <c r="B102" s="11">
        <f t="shared" si="10"/>
        <v>95</v>
      </c>
      <c r="C102" s="10">
        <f t="shared" si="6"/>
        <v>-1073.979300367899</v>
      </c>
      <c r="D102" s="10">
        <f t="shared" si="7"/>
        <v>710.48217854490372</v>
      </c>
      <c r="E102" s="10">
        <f t="shared" si="8"/>
        <v>363.49712182299527</v>
      </c>
      <c r="F102" s="10"/>
      <c r="G102" s="10">
        <f t="shared" si="11"/>
        <v>335535.80475968798</v>
      </c>
      <c r="H102" s="10" t="str">
        <f t="shared" si="9"/>
        <v/>
      </c>
    </row>
    <row r="103" spans="2:8" x14ac:dyDescent="0.25">
      <c r="B103" s="11">
        <f t="shared" si="10"/>
        <v>96</v>
      </c>
      <c r="C103" s="10">
        <f t="shared" si="6"/>
        <v>-1073.979300367899</v>
      </c>
      <c r="D103" s="10">
        <f t="shared" si="7"/>
        <v>711.25186757166068</v>
      </c>
      <c r="E103" s="10">
        <f t="shared" si="8"/>
        <v>362.7274327962383</v>
      </c>
      <c r="F103" s="10"/>
      <c r="G103" s="10">
        <f t="shared" si="11"/>
        <v>334825.32258114306</v>
      </c>
      <c r="H103" s="10" t="str">
        <f t="shared" si="9"/>
        <v/>
      </c>
    </row>
    <row r="104" spans="2:8" x14ac:dyDescent="0.25">
      <c r="B104" s="11">
        <f t="shared" si="10"/>
        <v>97</v>
      </c>
      <c r="C104" s="10">
        <f t="shared" si="6"/>
        <v>-1073.979300367899</v>
      </c>
      <c r="D104" s="10">
        <f t="shared" si="7"/>
        <v>712.02239042819667</v>
      </c>
      <c r="E104" s="10">
        <f t="shared" si="8"/>
        <v>361.95690993970231</v>
      </c>
      <c r="F104" s="10"/>
      <c r="G104" s="10">
        <f t="shared" si="11"/>
        <v>334114.07071357139</v>
      </c>
      <c r="H104" s="10" t="str">
        <f t="shared" si="9"/>
        <v/>
      </c>
    </row>
    <row r="105" spans="2:8" x14ac:dyDescent="0.25">
      <c r="B105" s="11">
        <f t="shared" si="10"/>
        <v>98</v>
      </c>
      <c r="C105" s="10">
        <f t="shared" si="6"/>
        <v>-1073.979300367899</v>
      </c>
      <c r="D105" s="10">
        <f t="shared" si="7"/>
        <v>712.79374801782717</v>
      </c>
      <c r="E105" s="10">
        <f t="shared" si="8"/>
        <v>361.18555235007182</v>
      </c>
      <c r="F105" s="10"/>
      <c r="G105" s="10">
        <f t="shared" si="11"/>
        <v>333402.04832314322</v>
      </c>
      <c r="H105" s="10" t="str">
        <f t="shared" si="9"/>
        <v/>
      </c>
    </row>
    <row r="106" spans="2:8" x14ac:dyDescent="0.25">
      <c r="B106" s="11">
        <f t="shared" si="10"/>
        <v>99</v>
      </c>
      <c r="C106" s="10">
        <f t="shared" si="6"/>
        <v>-1073.979300367899</v>
      </c>
      <c r="D106" s="10">
        <f t="shared" si="7"/>
        <v>713.5659412448465</v>
      </c>
      <c r="E106" s="10">
        <f t="shared" si="8"/>
        <v>360.41335912305249</v>
      </c>
      <c r="F106" s="10"/>
      <c r="G106" s="10">
        <f t="shared" si="11"/>
        <v>332689.25457512541</v>
      </c>
      <c r="H106" s="10" t="str">
        <f t="shared" si="9"/>
        <v/>
      </c>
    </row>
    <row r="107" spans="2:8" x14ac:dyDescent="0.25">
      <c r="B107" s="11">
        <f t="shared" si="10"/>
        <v>100</v>
      </c>
      <c r="C107" s="10">
        <f t="shared" si="6"/>
        <v>-1073.979300367899</v>
      </c>
      <c r="D107" s="10">
        <f t="shared" si="7"/>
        <v>714.3389710145284</v>
      </c>
      <c r="E107" s="10">
        <f t="shared" si="8"/>
        <v>359.64032935337059</v>
      </c>
      <c r="F107" s="10"/>
      <c r="G107" s="10">
        <f t="shared" si="11"/>
        <v>331975.68863388058</v>
      </c>
      <c r="H107" s="10" t="str">
        <f t="shared" si="9"/>
        <v/>
      </c>
    </row>
    <row r="108" spans="2:8" x14ac:dyDescent="0.25">
      <c r="B108" s="11">
        <f t="shared" si="10"/>
        <v>101</v>
      </c>
      <c r="C108" s="10">
        <f t="shared" si="6"/>
        <v>-1073.979300367899</v>
      </c>
      <c r="D108" s="10">
        <f t="shared" si="7"/>
        <v>715.11283823312749</v>
      </c>
      <c r="E108" s="10">
        <f t="shared" si="8"/>
        <v>358.8664621347715</v>
      </c>
      <c r="F108" s="10"/>
      <c r="G108" s="10">
        <f t="shared" si="11"/>
        <v>331261.34966286604</v>
      </c>
      <c r="H108" s="10" t="str">
        <f t="shared" si="9"/>
        <v/>
      </c>
    </row>
    <row r="109" spans="2:8" x14ac:dyDescent="0.25">
      <c r="B109" s="11">
        <f t="shared" si="10"/>
        <v>102</v>
      </c>
      <c r="C109" s="10">
        <f t="shared" si="6"/>
        <v>-1073.979300367899</v>
      </c>
      <c r="D109" s="10">
        <f t="shared" si="7"/>
        <v>715.88754380788009</v>
      </c>
      <c r="E109" s="10">
        <f t="shared" si="8"/>
        <v>358.09175656001895</v>
      </c>
      <c r="F109" s="10"/>
      <c r="G109" s="10">
        <f t="shared" si="11"/>
        <v>330546.23682463291</v>
      </c>
      <c r="H109" s="10" t="str">
        <f t="shared" si="9"/>
        <v/>
      </c>
    </row>
    <row r="110" spans="2:8" x14ac:dyDescent="0.25">
      <c r="B110" s="11">
        <f t="shared" si="10"/>
        <v>103</v>
      </c>
      <c r="C110" s="10">
        <f t="shared" si="6"/>
        <v>-1073.979300367899</v>
      </c>
      <c r="D110" s="10">
        <f t="shared" si="7"/>
        <v>716.66308864700522</v>
      </c>
      <c r="E110" s="10">
        <f t="shared" si="8"/>
        <v>357.31621172089382</v>
      </c>
      <c r="F110" s="10"/>
      <c r="G110" s="10">
        <f t="shared" si="11"/>
        <v>329830.34928082506</v>
      </c>
      <c r="H110" s="10" t="str">
        <f t="shared" si="9"/>
        <v/>
      </c>
    </row>
    <row r="111" spans="2:8" x14ac:dyDescent="0.25">
      <c r="B111" s="11">
        <f t="shared" si="10"/>
        <v>104</v>
      </c>
      <c r="C111" s="10">
        <f t="shared" si="6"/>
        <v>-1073.979300367899</v>
      </c>
      <c r="D111" s="10">
        <f t="shared" si="7"/>
        <v>717.4394736597061</v>
      </c>
      <c r="E111" s="10">
        <f t="shared" si="8"/>
        <v>356.53982670819289</v>
      </c>
      <c r="F111" s="10"/>
      <c r="G111" s="10">
        <f t="shared" si="11"/>
        <v>329113.68619217805</v>
      </c>
      <c r="H111" s="10" t="str">
        <f t="shared" si="9"/>
        <v/>
      </c>
    </row>
    <row r="112" spans="2:8" x14ac:dyDescent="0.25">
      <c r="B112" s="11">
        <f t="shared" si="10"/>
        <v>105</v>
      </c>
      <c r="C112" s="10">
        <f t="shared" si="6"/>
        <v>-1073.979300367899</v>
      </c>
      <c r="D112" s="10">
        <f t="shared" si="7"/>
        <v>718.21669975617078</v>
      </c>
      <c r="E112" s="10">
        <f t="shared" si="8"/>
        <v>355.76260061172815</v>
      </c>
      <c r="F112" s="10"/>
      <c r="G112" s="10">
        <f t="shared" si="11"/>
        <v>328396.24671851832</v>
      </c>
      <c r="H112" s="10" t="str">
        <f t="shared" si="9"/>
        <v/>
      </c>
    </row>
    <row r="113" spans="2:8" x14ac:dyDescent="0.25">
      <c r="B113" s="11">
        <f t="shared" si="10"/>
        <v>106</v>
      </c>
      <c r="C113" s="10">
        <f t="shared" si="6"/>
        <v>-1073.979300367899</v>
      </c>
      <c r="D113" s="10">
        <f t="shared" si="7"/>
        <v>718.99476784757326</v>
      </c>
      <c r="E113" s="10">
        <f t="shared" si="8"/>
        <v>354.98453252032567</v>
      </c>
      <c r="F113" s="10"/>
      <c r="G113" s="10">
        <f t="shared" si="11"/>
        <v>327678.03001876216</v>
      </c>
      <c r="H113" s="10" t="str">
        <f t="shared" si="9"/>
        <v/>
      </c>
    </row>
    <row r="114" spans="2:8" x14ac:dyDescent="0.25">
      <c r="B114" s="11">
        <f t="shared" si="10"/>
        <v>107</v>
      </c>
      <c r="C114" s="10">
        <f t="shared" si="6"/>
        <v>-1073.979300367899</v>
      </c>
      <c r="D114" s="10">
        <f t="shared" si="7"/>
        <v>719.77367884607486</v>
      </c>
      <c r="E114" s="10">
        <f t="shared" si="8"/>
        <v>354.20562152182413</v>
      </c>
      <c r="F114" s="10"/>
      <c r="G114" s="10">
        <f t="shared" si="11"/>
        <v>326959.03525091457</v>
      </c>
      <c r="H114" s="10" t="str">
        <f t="shared" si="9"/>
        <v/>
      </c>
    </row>
    <row r="115" spans="2:8" x14ac:dyDescent="0.25">
      <c r="B115" s="11">
        <f t="shared" si="10"/>
        <v>108</v>
      </c>
      <c r="C115" s="10">
        <f t="shared" si="6"/>
        <v>-1073.979300367899</v>
      </c>
      <c r="D115" s="10">
        <f t="shared" si="7"/>
        <v>720.55343366482475</v>
      </c>
      <c r="E115" s="10">
        <f t="shared" si="8"/>
        <v>353.42586670307418</v>
      </c>
      <c r="F115" s="10"/>
      <c r="G115" s="10">
        <f t="shared" si="11"/>
        <v>326239.2615720685</v>
      </c>
      <c r="H115" s="10" t="str">
        <f t="shared" si="9"/>
        <v/>
      </c>
    </row>
    <row r="116" spans="2:8" x14ac:dyDescent="0.25">
      <c r="B116" s="11">
        <f t="shared" si="10"/>
        <v>109</v>
      </c>
      <c r="C116" s="10">
        <f t="shared" si="6"/>
        <v>-1073.979300367899</v>
      </c>
      <c r="D116" s="10">
        <f t="shared" si="7"/>
        <v>721.33403321796163</v>
      </c>
      <c r="E116" s="10">
        <f t="shared" si="8"/>
        <v>352.6452671499373</v>
      </c>
      <c r="F116" s="10"/>
      <c r="G116" s="10">
        <f t="shared" si="11"/>
        <v>325518.70813840366</v>
      </c>
      <c r="H116" s="10" t="str">
        <f t="shared" si="9"/>
        <v/>
      </c>
    </row>
    <row r="117" spans="2:8" x14ac:dyDescent="0.25">
      <c r="B117" s="11">
        <f t="shared" si="10"/>
        <v>110</v>
      </c>
      <c r="C117" s="10">
        <f t="shared" si="6"/>
        <v>-1073.979300367899</v>
      </c>
      <c r="D117" s="10">
        <f t="shared" si="7"/>
        <v>722.11547842061452</v>
      </c>
      <c r="E117" s="10">
        <f t="shared" si="8"/>
        <v>351.86382194728446</v>
      </c>
      <c r="F117" s="10"/>
      <c r="G117" s="10">
        <f t="shared" si="11"/>
        <v>324797.37410518568</v>
      </c>
      <c r="H117" s="10" t="str">
        <f t="shared" si="9"/>
        <v/>
      </c>
    </row>
    <row r="118" spans="2:8" x14ac:dyDescent="0.25">
      <c r="B118" s="11">
        <f t="shared" si="10"/>
        <v>111</v>
      </c>
      <c r="C118" s="10">
        <f t="shared" si="6"/>
        <v>-1073.979300367899</v>
      </c>
      <c r="D118" s="10">
        <f t="shared" si="7"/>
        <v>722.89777018890345</v>
      </c>
      <c r="E118" s="10">
        <f t="shared" si="8"/>
        <v>351.08153017899548</v>
      </c>
      <c r="F118" s="10"/>
      <c r="G118" s="10">
        <f t="shared" si="11"/>
        <v>324075.25862676505</v>
      </c>
      <c r="H118" s="10" t="str">
        <f t="shared" si="9"/>
        <v/>
      </c>
    </row>
    <row r="119" spans="2:8" x14ac:dyDescent="0.25">
      <c r="B119" s="11">
        <f t="shared" si="10"/>
        <v>112</v>
      </c>
      <c r="C119" s="10">
        <f t="shared" si="6"/>
        <v>-1073.979300367899</v>
      </c>
      <c r="D119" s="10">
        <f t="shared" si="7"/>
        <v>723.68090943994162</v>
      </c>
      <c r="E119" s="10">
        <f t="shared" si="8"/>
        <v>350.29839092795743</v>
      </c>
      <c r="F119" s="10"/>
      <c r="G119" s="10">
        <f t="shared" si="11"/>
        <v>323352.36085657612</v>
      </c>
      <c r="H119" s="10" t="str">
        <f t="shared" si="9"/>
        <v/>
      </c>
    </row>
    <row r="120" spans="2:8" x14ac:dyDescent="0.25">
      <c r="B120" s="11">
        <f t="shared" si="10"/>
        <v>113</v>
      </c>
      <c r="C120" s="10">
        <f t="shared" si="6"/>
        <v>-1073.979300367899</v>
      </c>
      <c r="D120" s="10">
        <f t="shared" si="7"/>
        <v>724.4648970918347</v>
      </c>
      <c r="E120" s="10">
        <f t="shared" si="8"/>
        <v>349.51440327606423</v>
      </c>
      <c r="F120" s="10"/>
      <c r="G120" s="10">
        <f t="shared" si="11"/>
        <v>322628.6799471362</v>
      </c>
      <c r="H120" s="10" t="str">
        <f t="shared" si="9"/>
        <v/>
      </c>
    </row>
    <row r="121" spans="2:8" x14ac:dyDescent="0.25">
      <c r="B121" s="11">
        <f t="shared" si="10"/>
        <v>114</v>
      </c>
      <c r="C121" s="10">
        <f t="shared" si="6"/>
        <v>-1073.979300367899</v>
      </c>
      <c r="D121" s="10">
        <f t="shared" si="7"/>
        <v>725.24973406368429</v>
      </c>
      <c r="E121" s="10">
        <f t="shared" si="8"/>
        <v>348.7295663042147</v>
      </c>
      <c r="F121" s="10"/>
      <c r="G121" s="10">
        <f t="shared" si="11"/>
        <v>321904.21505004435</v>
      </c>
      <c r="H121" s="10" t="str">
        <f t="shared" si="9"/>
        <v/>
      </c>
    </row>
    <row r="122" spans="2:8" x14ac:dyDescent="0.25">
      <c r="B122" s="11">
        <f t="shared" si="10"/>
        <v>115</v>
      </c>
      <c r="C122" s="10">
        <f t="shared" si="6"/>
        <v>-1073.979300367899</v>
      </c>
      <c r="D122" s="10">
        <f t="shared" si="7"/>
        <v>726.0354212755866</v>
      </c>
      <c r="E122" s="10">
        <f t="shared" si="8"/>
        <v>347.94387909231239</v>
      </c>
      <c r="F122" s="10"/>
      <c r="G122" s="10">
        <f t="shared" si="11"/>
        <v>321178.96531598066</v>
      </c>
      <c r="H122" s="10" t="str">
        <f t="shared" si="9"/>
        <v/>
      </c>
    </row>
    <row r="123" spans="2:8" x14ac:dyDescent="0.25">
      <c r="B123" s="11">
        <f t="shared" si="10"/>
        <v>116</v>
      </c>
      <c r="C123" s="10">
        <f t="shared" si="6"/>
        <v>-1073.979300367899</v>
      </c>
      <c r="D123" s="10">
        <f t="shared" si="7"/>
        <v>726.82195964863513</v>
      </c>
      <c r="E123" s="10">
        <f t="shared" si="8"/>
        <v>347.1573407192638</v>
      </c>
      <c r="F123" s="10"/>
      <c r="G123" s="10">
        <f t="shared" si="11"/>
        <v>320452.92989470507</v>
      </c>
      <c r="H123" s="10" t="str">
        <f t="shared" si="9"/>
        <v/>
      </c>
    </row>
    <row r="124" spans="2:8" x14ac:dyDescent="0.25">
      <c r="B124" s="11">
        <f t="shared" si="10"/>
        <v>117</v>
      </c>
      <c r="C124" s="10">
        <f t="shared" si="6"/>
        <v>-1073.979300367899</v>
      </c>
      <c r="D124" s="10">
        <f t="shared" si="7"/>
        <v>727.60935010492119</v>
      </c>
      <c r="E124" s="10">
        <f t="shared" si="8"/>
        <v>346.3699502629778</v>
      </c>
      <c r="F124" s="10"/>
      <c r="G124" s="10">
        <f t="shared" si="11"/>
        <v>319726.10793505644</v>
      </c>
      <c r="H124" s="10" t="str">
        <f t="shared" si="9"/>
        <v/>
      </c>
    </row>
    <row r="125" spans="2:8" x14ac:dyDescent="0.25">
      <c r="B125" s="11">
        <f t="shared" si="10"/>
        <v>118</v>
      </c>
      <c r="C125" s="10">
        <f t="shared" si="6"/>
        <v>-1073.979300367899</v>
      </c>
      <c r="D125" s="10">
        <f t="shared" si="7"/>
        <v>728.39759356753484</v>
      </c>
      <c r="E125" s="10">
        <f t="shared" si="8"/>
        <v>345.58170680036409</v>
      </c>
      <c r="F125" s="10"/>
      <c r="G125" s="10">
        <f t="shared" si="11"/>
        <v>318998.49858495151</v>
      </c>
      <c r="H125" s="10" t="str">
        <f t="shared" si="9"/>
        <v/>
      </c>
    </row>
    <row r="126" spans="2:8" x14ac:dyDescent="0.25">
      <c r="B126" s="11">
        <f t="shared" si="10"/>
        <v>119</v>
      </c>
      <c r="C126" s="10">
        <f t="shared" si="6"/>
        <v>-1073.979300367899</v>
      </c>
      <c r="D126" s="10">
        <f t="shared" si="7"/>
        <v>729.18669096056647</v>
      </c>
      <c r="E126" s="10">
        <f t="shared" si="8"/>
        <v>344.79260940733258</v>
      </c>
      <c r="F126" s="10"/>
      <c r="G126" s="10">
        <f t="shared" si="11"/>
        <v>318270.10099138395</v>
      </c>
      <c r="H126" s="10" t="str">
        <f t="shared" si="9"/>
        <v/>
      </c>
    </row>
    <row r="127" spans="2:8" x14ac:dyDescent="0.25">
      <c r="B127" s="11">
        <f t="shared" si="10"/>
        <v>120</v>
      </c>
      <c r="C127" s="10">
        <f t="shared" si="6"/>
        <v>-1073.979300367899</v>
      </c>
      <c r="D127" s="10">
        <f t="shared" si="7"/>
        <v>729.9766432091069</v>
      </c>
      <c r="E127" s="10">
        <f t="shared" si="8"/>
        <v>344.00265715879203</v>
      </c>
      <c r="F127" s="10"/>
      <c r="G127" s="10">
        <f t="shared" si="11"/>
        <v>317540.91430042341</v>
      </c>
      <c r="H127" s="10" t="str">
        <f t="shared" si="9"/>
        <v/>
      </c>
    </row>
    <row r="128" spans="2:8" x14ac:dyDescent="0.25">
      <c r="B128" s="11">
        <f t="shared" si="10"/>
        <v>121</v>
      </c>
      <c r="C128" s="10">
        <f t="shared" si="6"/>
        <v>-1073.979300367899</v>
      </c>
      <c r="D128" s="10">
        <f t="shared" si="7"/>
        <v>730.76745123925025</v>
      </c>
      <c r="E128" s="10">
        <f t="shared" si="8"/>
        <v>343.21184912864879</v>
      </c>
      <c r="F128" s="10"/>
      <c r="G128" s="10">
        <f t="shared" si="11"/>
        <v>316810.93765721429</v>
      </c>
      <c r="H128" s="10" t="str">
        <f t="shared" si="9"/>
        <v/>
      </c>
    </row>
    <row r="129" spans="2:8" x14ac:dyDescent="0.25">
      <c r="B129" s="11">
        <f t="shared" si="10"/>
        <v>122</v>
      </c>
      <c r="C129" s="10">
        <f t="shared" si="6"/>
        <v>-1073.979300367899</v>
      </c>
      <c r="D129" s="10">
        <f t="shared" si="7"/>
        <v>731.55911597809268</v>
      </c>
      <c r="E129" s="10">
        <f t="shared" si="8"/>
        <v>342.42018438980631</v>
      </c>
      <c r="F129" s="10"/>
      <c r="G129" s="10">
        <f t="shared" si="11"/>
        <v>316080.17020597507</v>
      </c>
      <c r="H129" s="10" t="str">
        <f t="shared" si="9"/>
        <v/>
      </c>
    </row>
    <row r="130" spans="2:8" x14ac:dyDescent="0.25">
      <c r="B130" s="11">
        <f t="shared" si="10"/>
        <v>123</v>
      </c>
      <c r="C130" s="10">
        <f t="shared" si="6"/>
        <v>-1073.979300367899</v>
      </c>
      <c r="D130" s="10">
        <f t="shared" si="7"/>
        <v>732.35163835373555</v>
      </c>
      <c r="E130" s="10">
        <f t="shared" si="8"/>
        <v>341.62766201416338</v>
      </c>
      <c r="F130" s="10"/>
      <c r="G130" s="10">
        <f t="shared" si="11"/>
        <v>315348.61108999699</v>
      </c>
      <c r="H130" s="10" t="str">
        <f t="shared" si="9"/>
        <v/>
      </c>
    </row>
    <row r="131" spans="2:8" x14ac:dyDescent="0.25">
      <c r="B131" s="11">
        <f t="shared" si="10"/>
        <v>124</v>
      </c>
      <c r="C131" s="10">
        <f t="shared" si="6"/>
        <v>-1073.979300367899</v>
      </c>
      <c r="D131" s="10">
        <f t="shared" si="7"/>
        <v>733.14501929528546</v>
      </c>
      <c r="E131" s="10">
        <f t="shared" si="8"/>
        <v>340.83428107261352</v>
      </c>
      <c r="F131" s="10"/>
      <c r="G131" s="10">
        <f t="shared" si="11"/>
        <v>314616.25945164327</v>
      </c>
      <c r="H131" s="10" t="str">
        <f t="shared" si="9"/>
        <v/>
      </c>
    </row>
    <row r="132" spans="2:8" x14ac:dyDescent="0.25">
      <c r="B132" s="11">
        <f t="shared" si="10"/>
        <v>125</v>
      </c>
      <c r="C132" s="10">
        <f t="shared" si="6"/>
        <v>-1073.979300367899</v>
      </c>
      <c r="D132" s="10">
        <f t="shared" si="7"/>
        <v>733.93925973285536</v>
      </c>
      <c r="E132" s="10">
        <f t="shared" si="8"/>
        <v>340.04004063504362</v>
      </c>
      <c r="F132" s="10"/>
      <c r="G132" s="10">
        <f t="shared" si="11"/>
        <v>313883.114432348</v>
      </c>
      <c r="H132" s="10" t="str">
        <f t="shared" si="9"/>
        <v/>
      </c>
    </row>
    <row r="133" spans="2:8" x14ac:dyDescent="0.25">
      <c r="B133" s="11">
        <f t="shared" si="10"/>
        <v>126</v>
      </c>
      <c r="C133" s="10">
        <f t="shared" si="6"/>
        <v>-1073.979300367899</v>
      </c>
      <c r="D133" s="10">
        <f t="shared" si="7"/>
        <v>734.73436059756591</v>
      </c>
      <c r="E133" s="10">
        <f t="shared" si="8"/>
        <v>339.24493977033308</v>
      </c>
      <c r="F133" s="10"/>
      <c r="G133" s="10">
        <f t="shared" si="11"/>
        <v>313149.17517261516</v>
      </c>
      <c r="H133" s="10" t="str">
        <f t="shared" si="9"/>
        <v/>
      </c>
    </row>
    <row r="134" spans="2:8" x14ac:dyDescent="0.25">
      <c r="B134" s="11">
        <f t="shared" si="10"/>
        <v>127</v>
      </c>
      <c r="C134" s="10">
        <f t="shared" si="6"/>
        <v>-1073.979300367899</v>
      </c>
      <c r="D134" s="10">
        <f t="shared" si="7"/>
        <v>735.53032282154663</v>
      </c>
      <c r="E134" s="10">
        <f t="shared" si="8"/>
        <v>338.44897754635235</v>
      </c>
      <c r="F134" s="10"/>
      <c r="G134" s="10">
        <f t="shared" si="11"/>
        <v>312414.44081201759</v>
      </c>
      <c r="H134" s="10" t="str">
        <f t="shared" si="9"/>
        <v/>
      </c>
    </row>
    <row r="135" spans="2:8" x14ac:dyDescent="0.25">
      <c r="B135" s="11">
        <f t="shared" si="10"/>
        <v>128</v>
      </c>
      <c r="C135" s="10">
        <f t="shared" si="6"/>
        <v>-1073.979300367899</v>
      </c>
      <c r="D135" s="10">
        <f t="shared" si="7"/>
        <v>736.32714733793659</v>
      </c>
      <c r="E135" s="10">
        <f t="shared" si="8"/>
        <v>337.65215302996239</v>
      </c>
      <c r="F135" s="10"/>
      <c r="G135" s="10">
        <f t="shared" si="11"/>
        <v>311678.91048919607</v>
      </c>
      <c r="H135" s="10" t="str">
        <f t="shared" si="9"/>
        <v/>
      </c>
    </row>
    <row r="136" spans="2:8" x14ac:dyDescent="0.25">
      <c r="B136" s="11">
        <f t="shared" si="10"/>
        <v>129</v>
      </c>
      <c r="C136" s="10">
        <f t="shared" si="6"/>
        <v>-1073.979300367899</v>
      </c>
      <c r="D136" s="10">
        <f t="shared" si="7"/>
        <v>737.12483508088599</v>
      </c>
      <c r="E136" s="10">
        <f t="shared" si="8"/>
        <v>336.85446528701294</v>
      </c>
      <c r="F136" s="10"/>
      <c r="G136" s="10">
        <f t="shared" si="11"/>
        <v>310942.58334185812</v>
      </c>
      <c r="H136" s="10" t="str">
        <f t="shared" si="9"/>
        <v/>
      </c>
    </row>
    <row r="137" spans="2:8" x14ac:dyDescent="0.25">
      <c r="B137" s="11">
        <f t="shared" si="10"/>
        <v>130</v>
      </c>
      <c r="C137" s="10">
        <f t="shared" ref="C137:C200" si="12">IF(B137&lt;&gt;"",PMT($C$3,$C$4,$C$2)/12,"")</f>
        <v>-1073.979300367899</v>
      </c>
      <c r="D137" s="10">
        <f t="shared" ref="D137:D200" si="13">IF($C$5&lt;G137,-C137-E137,G137)</f>
        <v>737.92338698555704</v>
      </c>
      <c r="E137" s="10">
        <f t="shared" ref="E137:E200" si="14">($C$3/12)*G137</f>
        <v>336.055913382342</v>
      </c>
      <c r="F137" s="10"/>
      <c r="G137" s="10">
        <f t="shared" si="11"/>
        <v>310205.45850677724</v>
      </c>
      <c r="H137" s="10" t="str">
        <f t="shared" ref="H137:H200" si="15">IF(F137="","",F137*($C$3/12)*(MATCH(0,$D$8:$D$11360,0)-B137))</f>
        <v/>
      </c>
    </row>
    <row r="138" spans="2:8" x14ac:dyDescent="0.25">
      <c r="B138" s="11">
        <f t="shared" ref="B138:B201" si="16">IF(B137&gt;=($C$4*12),"",B137+1)</f>
        <v>131</v>
      </c>
      <c r="C138" s="10">
        <f t="shared" si="12"/>
        <v>-1073.979300367899</v>
      </c>
      <c r="D138" s="10">
        <f t="shared" si="13"/>
        <v>738.72280398812472</v>
      </c>
      <c r="E138" s="10">
        <f t="shared" si="14"/>
        <v>335.25649637977432</v>
      </c>
      <c r="F138" s="10"/>
      <c r="G138" s="10">
        <f t="shared" ref="G138:G201" si="17">G137-D137-F137</f>
        <v>309467.53511979169</v>
      </c>
      <c r="H138" s="10" t="str">
        <f t="shared" si="15"/>
        <v/>
      </c>
    </row>
    <row r="139" spans="2:8" x14ac:dyDescent="0.25">
      <c r="B139" s="11">
        <f t="shared" si="16"/>
        <v>132</v>
      </c>
      <c r="C139" s="10">
        <f t="shared" si="12"/>
        <v>-1073.979300367899</v>
      </c>
      <c r="D139" s="10">
        <f t="shared" si="13"/>
        <v>739.52308702577852</v>
      </c>
      <c r="E139" s="10">
        <f t="shared" si="14"/>
        <v>334.45621334212046</v>
      </c>
      <c r="F139" s="10"/>
      <c r="G139" s="10">
        <f t="shared" si="17"/>
        <v>308728.81231580355</v>
      </c>
      <c r="H139" s="10" t="str">
        <f t="shared" si="15"/>
        <v/>
      </c>
    </row>
    <row r="140" spans="2:8" x14ac:dyDescent="0.25">
      <c r="B140" s="11">
        <f t="shared" si="16"/>
        <v>133</v>
      </c>
      <c r="C140" s="10">
        <f t="shared" si="12"/>
        <v>-1073.979300367899</v>
      </c>
      <c r="D140" s="10">
        <f t="shared" si="13"/>
        <v>740.32423703672316</v>
      </c>
      <c r="E140" s="10">
        <f t="shared" si="14"/>
        <v>333.65506333117588</v>
      </c>
      <c r="F140" s="10"/>
      <c r="G140" s="10">
        <f t="shared" si="17"/>
        <v>307989.28922877775</v>
      </c>
      <c r="H140" s="10" t="str">
        <f t="shared" si="15"/>
        <v/>
      </c>
    </row>
    <row r="141" spans="2:8" x14ac:dyDescent="0.25">
      <c r="B141" s="11">
        <f t="shared" si="16"/>
        <v>134</v>
      </c>
      <c r="C141" s="10">
        <f t="shared" si="12"/>
        <v>-1073.979300367899</v>
      </c>
      <c r="D141" s="10">
        <f t="shared" si="13"/>
        <v>741.12625496017961</v>
      </c>
      <c r="E141" s="10">
        <f t="shared" si="14"/>
        <v>332.85304540771938</v>
      </c>
      <c r="F141" s="10"/>
      <c r="G141" s="10">
        <f t="shared" si="17"/>
        <v>307248.964991741</v>
      </c>
      <c r="H141" s="10" t="str">
        <f t="shared" si="15"/>
        <v/>
      </c>
    </row>
    <row r="142" spans="2:8" x14ac:dyDescent="0.25">
      <c r="B142" s="11">
        <f t="shared" si="16"/>
        <v>135</v>
      </c>
      <c r="C142" s="10">
        <f t="shared" si="12"/>
        <v>-1073.979300367899</v>
      </c>
      <c r="D142" s="10">
        <f t="shared" si="13"/>
        <v>741.92914173638644</v>
      </c>
      <c r="E142" s="10">
        <f t="shared" si="14"/>
        <v>332.05015863151255</v>
      </c>
      <c r="F142" s="10"/>
      <c r="G142" s="10">
        <f t="shared" si="17"/>
        <v>306507.8387367808</v>
      </c>
      <c r="H142" s="10" t="str">
        <f t="shared" si="15"/>
        <v/>
      </c>
    </row>
    <row r="143" spans="2:8" x14ac:dyDescent="0.25">
      <c r="B143" s="11">
        <f t="shared" si="16"/>
        <v>136</v>
      </c>
      <c r="C143" s="10">
        <f t="shared" si="12"/>
        <v>-1073.979300367899</v>
      </c>
      <c r="D143" s="10">
        <f t="shared" si="13"/>
        <v>742.73289830660087</v>
      </c>
      <c r="E143" s="10">
        <f t="shared" si="14"/>
        <v>331.24640206129806</v>
      </c>
      <c r="F143" s="10"/>
      <c r="G143" s="10">
        <f t="shared" si="17"/>
        <v>305765.90959504439</v>
      </c>
      <c r="H143" s="10" t="str">
        <f t="shared" si="15"/>
        <v/>
      </c>
    </row>
    <row r="144" spans="2:8" x14ac:dyDescent="0.25">
      <c r="B144" s="11">
        <f t="shared" si="16"/>
        <v>137</v>
      </c>
      <c r="C144" s="10">
        <f t="shared" si="12"/>
        <v>-1073.979300367899</v>
      </c>
      <c r="D144" s="10">
        <f t="shared" si="13"/>
        <v>743.53752561309977</v>
      </c>
      <c r="E144" s="10">
        <f t="shared" si="14"/>
        <v>330.44177475479921</v>
      </c>
      <c r="F144" s="10"/>
      <c r="G144" s="10">
        <f t="shared" si="17"/>
        <v>305023.17669673776</v>
      </c>
      <c r="H144" s="10" t="str">
        <f t="shared" si="15"/>
        <v/>
      </c>
    </row>
    <row r="145" spans="2:8" x14ac:dyDescent="0.25">
      <c r="B145" s="11">
        <f t="shared" si="16"/>
        <v>138</v>
      </c>
      <c r="C145" s="10">
        <f t="shared" si="12"/>
        <v>-1073.979300367899</v>
      </c>
      <c r="D145" s="10">
        <f t="shared" si="13"/>
        <v>744.34302459918058</v>
      </c>
      <c r="E145" s="10">
        <f t="shared" si="14"/>
        <v>329.63627576871835</v>
      </c>
      <c r="F145" s="10"/>
      <c r="G145" s="10">
        <f t="shared" si="17"/>
        <v>304279.63917112467</v>
      </c>
      <c r="H145" s="10" t="str">
        <f t="shared" si="15"/>
        <v/>
      </c>
    </row>
    <row r="146" spans="2:8" x14ac:dyDescent="0.25">
      <c r="B146" s="11">
        <f t="shared" si="16"/>
        <v>139</v>
      </c>
      <c r="C146" s="10">
        <f t="shared" si="12"/>
        <v>-1073.979300367899</v>
      </c>
      <c r="D146" s="10">
        <f t="shared" si="13"/>
        <v>745.14939620916311</v>
      </c>
      <c r="E146" s="10">
        <f t="shared" si="14"/>
        <v>328.82990415873593</v>
      </c>
      <c r="F146" s="10"/>
      <c r="G146" s="10">
        <f t="shared" si="17"/>
        <v>303535.29614652548</v>
      </c>
      <c r="H146" s="10" t="str">
        <f t="shared" si="15"/>
        <v/>
      </c>
    </row>
    <row r="147" spans="2:8" x14ac:dyDescent="0.25">
      <c r="B147" s="11">
        <f t="shared" si="16"/>
        <v>140</v>
      </c>
      <c r="C147" s="10">
        <f t="shared" si="12"/>
        <v>-1073.979300367899</v>
      </c>
      <c r="D147" s="10">
        <f t="shared" si="13"/>
        <v>745.9566413883897</v>
      </c>
      <c r="E147" s="10">
        <f t="shared" si="14"/>
        <v>328.02265897950934</v>
      </c>
      <c r="F147" s="10"/>
      <c r="G147" s="10">
        <f t="shared" si="17"/>
        <v>302790.14675031631</v>
      </c>
      <c r="H147" s="10" t="str">
        <f t="shared" si="15"/>
        <v/>
      </c>
    </row>
    <row r="148" spans="2:8" x14ac:dyDescent="0.25">
      <c r="B148" s="11">
        <f t="shared" si="16"/>
        <v>141</v>
      </c>
      <c r="C148" s="10">
        <f t="shared" si="12"/>
        <v>-1073.979300367899</v>
      </c>
      <c r="D148" s="10">
        <f t="shared" si="13"/>
        <v>746.76476108322709</v>
      </c>
      <c r="E148" s="10">
        <f t="shared" si="14"/>
        <v>327.2145392846719</v>
      </c>
      <c r="F148" s="10"/>
      <c r="G148" s="10">
        <f t="shared" si="17"/>
        <v>302044.1901089279</v>
      </c>
      <c r="H148" s="10" t="str">
        <f t="shared" si="15"/>
        <v/>
      </c>
    </row>
    <row r="149" spans="2:8" x14ac:dyDescent="0.25">
      <c r="B149" s="11">
        <f t="shared" si="16"/>
        <v>142</v>
      </c>
      <c r="C149" s="10">
        <f t="shared" si="12"/>
        <v>-1073.979300367899</v>
      </c>
      <c r="D149" s="10">
        <f t="shared" si="13"/>
        <v>747.57375624106726</v>
      </c>
      <c r="E149" s="10">
        <f t="shared" si="14"/>
        <v>326.40554412683173</v>
      </c>
      <c r="F149" s="10"/>
      <c r="G149" s="10">
        <f t="shared" si="17"/>
        <v>301297.42534784466</v>
      </c>
      <c r="H149" s="10" t="str">
        <f t="shared" si="15"/>
        <v/>
      </c>
    </row>
    <row r="150" spans="2:8" x14ac:dyDescent="0.25">
      <c r="B150" s="11">
        <f t="shared" si="16"/>
        <v>143</v>
      </c>
      <c r="C150" s="10">
        <f t="shared" si="12"/>
        <v>-1073.979300367899</v>
      </c>
      <c r="D150" s="10">
        <f t="shared" si="13"/>
        <v>748.38362781032845</v>
      </c>
      <c r="E150" s="10">
        <f t="shared" si="14"/>
        <v>325.59567255757054</v>
      </c>
      <c r="F150" s="10"/>
      <c r="G150" s="10">
        <f t="shared" si="17"/>
        <v>300549.8515916036</v>
      </c>
      <c r="H150" s="10" t="str">
        <f t="shared" si="15"/>
        <v/>
      </c>
    </row>
    <row r="151" spans="2:8" x14ac:dyDescent="0.25">
      <c r="B151" s="11">
        <f t="shared" si="16"/>
        <v>144</v>
      </c>
      <c r="C151" s="10">
        <f t="shared" si="12"/>
        <v>-1073.979300367899</v>
      </c>
      <c r="D151" s="10">
        <f t="shared" si="13"/>
        <v>749.19437674045639</v>
      </c>
      <c r="E151" s="10">
        <f t="shared" si="14"/>
        <v>324.78492362744265</v>
      </c>
      <c r="F151" s="10"/>
      <c r="G151" s="10">
        <f t="shared" si="17"/>
        <v>299801.46796379326</v>
      </c>
      <c r="H151" s="10" t="str">
        <f t="shared" si="15"/>
        <v/>
      </c>
    </row>
    <row r="152" spans="2:8" x14ac:dyDescent="0.25">
      <c r="B152" s="11">
        <f t="shared" si="16"/>
        <v>145</v>
      </c>
      <c r="C152" s="10">
        <f t="shared" si="12"/>
        <v>-1073.979300367899</v>
      </c>
      <c r="D152" s="10">
        <f t="shared" si="13"/>
        <v>750.00600398192512</v>
      </c>
      <c r="E152" s="10">
        <f t="shared" si="14"/>
        <v>323.97329638597387</v>
      </c>
      <c r="F152" s="10"/>
      <c r="G152" s="10">
        <f t="shared" si="17"/>
        <v>299052.27358705283</v>
      </c>
      <c r="H152" s="10" t="str">
        <f t="shared" si="15"/>
        <v/>
      </c>
    </row>
    <row r="153" spans="2:8" x14ac:dyDescent="0.25">
      <c r="B153" s="11">
        <f t="shared" si="16"/>
        <v>146</v>
      </c>
      <c r="C153" s="10">
        <f t="shared" si="12"/>
        <v>-1073.979300367899</v>
      </c>
      <c r="D153" s="10">
        <f t="shared" si="13"/>
        <v>750.81851048623889</v>
      </c>
      <c r="E153" s="10">
        <f t="shared" si="14"/>
        <v>323.16078988166015</v>
      </c>
      <c r="F153" s="10"/>
      <c r="G153" s="10">
        <f t="shared" si="17"/>
        <v>298302.2675830709</v>
      </c>
      <c r="H153" s="10" t="str">
        <f t="shared" si="15"/>
        <v/>
      </c>
    </row>
    <row r="154" spans="2:8" x14ac:dyDescent="0.25">
      <c r="B154" s="11">
        <f t="shared" si="16"/>
        <v>147</v>
      </c>
      <c r="C154" s="10">
        <f t="shared" si="12"/>
        <v>-1073.979300367899</v>
      </c>
      <c r="D154" s="10">
        <f t="shared" si="13"/>
        <v>751.63189720593232</v>
      </c>
      <c r="E154" s="10">
        <f t="shared" si="14"/>
        <v>322.34740316196672</v>
      </c>
      <c r="F154" s="10"/>
      <c r="G154" s="10">
        <f t="shared" si="17"/>
        <v>297551.44907258468</v>
      </c>
      <c r="H154" s="10" t="str">
        <f t="shared" si="15"/>
        <v/>
      </c>
    </row>
    <row r="155" spans="2:8" x14ac:dyDescent="0.25">
      <c r="B155" s="11">
        <f t="shared" si="16"/>
        <v>148</v>
      </c>
      <c r="C155" s="10">
        <f t="shared" si="12"/>
        <v>-1073.979300367899</v>
      </c>
      <c r="D155" s="10">
        <f t="shared" si="13"/>
        <v>752.44616509457205</v>
      </c>
      <c r="E155" s="10">
        <f t="shared" si="14"/>
        <v>321.53313527332693</v>
      </c>
      <c r="F155" s="10"/>
      <c r="G155" s="10">
        <f t="shared" si="17"/>
        <v>296799.81717537873</v>
      </c>
      <c r="H155" s="10" t="str">
        <f t="shared" si="15"/>
        <v/>
      </c>
    </row>
    <row r="156" spans="2:8" x14ac:dyDescent="0.25">
      <c r="B156" s="11">
        <f t="shared" si="16"/>
        <v>149</v>
      </c>
      <c r="C156" s="10">
        <f t="shared" si="12"/>
        <v>-1073.979300367899</v>
      </c>
      <c r="D156" s="10">
        <f t="shared" si="13"/>
        <v>753.26131510675782</v>
      </c>
      <c r="E156" s="10">
        <f t="shared" si="14"/>
        <v>320.71798526114117</v>
      </c>
      <c r="F156" s="10"/>
      <c r="G156" s="10">
        <f t="shared" si="17"/>
        <v>296047.37101028417</v>
      </c>
      <c r="H156" s="10" t="str">
        <f t="shared" si="15"/>
        <v/>
      </c>
    </row>
    <row r="157" spans="2:8" x14ac:dyDescent="0.25">
      <c r="B157" s="11">
        <f t="shared" si="16"/>
        <v>150</v>
      </c>
      <c r="C157" s="10">
        <f t="shared" si="12"/>
        <v>-1073.979300367899</v>
      </c>
      <c r="D157" s="10">
        <f t="shared" si="13"/>
        <v>754.07734819812345</v>
      </c>
      <c r="E157" s="10">
        <f t="shared" si="14"/>
        <v>319.90195216977548</v>
      </c>
      <c r="F157" s="10"/>
      <c r="G157" s="10">
        <f t="shared" si="17"/>
        <v>295294.10969517741</v>
      </c>
      <c r="H157" s="10" t="str">
        <f t="shared" si="15"/>
        <v/>
      </c>
    </row>
    <row r="158" spans="2:8" x14ac:dyDescent="0.25">
      <c r="B158" s="11">
        <f t="shared" si="16"/>
        <v>151</v>
      </c>
      <c r="C158" s="10">
        <f t="shared" si="12"/>
        <v>-1073.979300367899</v>
      </c>
      <c r="D158" s="10">
        <f t="shared" si="13"/>
        <v>754.8942653253381</v>
      </c>
      <c r="E158" s="10">
        <f t="shared" si="14"/>
        <v>319.08503504256089</v>
      </c>
      <c r="F158" s="10"/>
      <c r="G158" s="10">
        <f t="shared" si="17"/>
        <v>294540.03234697931</v>
      </c>
      <c r="H158" s="10" t="str">
        <f t="shared" si="15"/>
        <v/>
      </c>
    </row>
    <row r="159" spans="2:8" x14ac:dyDescent="0.25">
      <c r="B159" s="11">
        <f t="shared" si="16"/>
        <v>152</v>
      </c>
      <c r="C159" s="10">
        <f t="shared" si="12"/>
        <v>-1073.979300367899</v>
      </c>
      <c r="D159" s="10">
        <f t="shared" si="13"/>
        <v>755.7120674461072</v>
      </c>
      <c r="E159" s="10">
        <f t="shared" si="14"/>
        <v>318.26723292179179</v>
      </c>
      <c r="F159" s="10"/>
      <c r="G159" s="10">
        <f t="shared" si="17"/>
        <v>293785.13808165397</v>
      </c>
      <c r="H159" s="10" t="str">
        <f t="shared" si="15"/>
        <v/>
      </c>
    </row>
    <row r="160" spans="2:8" x14ac:dyDescent="0.25">
      <c r="B160" s="11">
        <f t="shared" si="16"/>
        <v>153</v>
      </c>
      <c r="C160" s="10">
        <f t="shared" si="12"/>
        <v>-1073.979300367899</v>
      </c>
      <c r="D160" s="10">
        <f t="shared" si="13"/>
        <v>756.53075551917379</v>
      </c>
      <c r="E160" s="10">
        <f t="shared" si="14"/>
        <v>317.44854484872519</v>
      </c>
      <c r="F160" s="10"/>
      <c r="G160" s="10">
        <f t="shared" si="17"/>
        <v>293029.42601420789</v>
      </c>
      <c r="H160" s="10" t="str">
        <f t="shared" si="15"/>
        <v/>
      </c>
    </row>
    <row r="161" spans="2:8" x14ac:dyDescent="0.25">
      <c r="B161" s="11">
        <f t="shared" si="16"/>
        <v>154</v>
      </c>
      <c r="C161" s="10">
        <f t="shared" si="12"/>
        <v>-1073.979300367899</v>
      </c>
      <c r="D161" s="10">
        <f t="shared" si="13"/>
        <v>757.35033050431957</v>
      </c>
      <c r="E161" s="10">
        <f t="shared" si="14"/>
        <v>316.62896986357941</v>
      </c>
      <c r="F161" s="10"/>
      <c r="G161" s="10">
        <f t="shared" si="17"/>
        <v>292272.89525868872</v>
      </c>
      <c r="H161" s="10" t="str">
        <f t="shared" si="15"/>
        <v/>
      </c>
    </row>
    <row r="162" spans="2:8" x14ac:dyDescent="0.25">
      <c r="B162" s="11">
        <f t="shared" si="16"/>
        <v>155</v>
      </c>
      <c r="C162" s="10">
        <f t="shared" si="12"/>
        <v>-1073.979300367899</v>
      </c>
      <c r="D162" s="10">
        <f t="shared" si="13"/>
        <v>758.17079336236588</v>
      </c>
      <c r="E162" s="10">
        <f t="shared" si="14"/>
        <v>315.8085070055331</v>
      </c>
      <c r="F162" s="10"/>
      <c r="G162" s="10">
        <f t="shared" si="17"/>
        <v>291515.54492818442</v>
      </c>
      <c r="H162" s="10" t="str">
        <f t="shared" si="15"/>
        <v/>
      </c>
    </row>
    <row r="163" spans="2:8" x14ac:dyDescent="0.25">
      <c r="B163" s="11">
        <f t="shared" si="16"/>
        <v>156</v>
      </c>
      <c r="C163" s="10">
        <f t="shared" si="12"/>
        <v>-1073.979300367899</v>
      </c>
      <c r="D163" s="10">
        <f t="shared" si="13"/>
        <v>758.99214505517511</v>
      </c>
      <c r="E163" s="10">
        <f t="shared" si="14"/>
        <v>314.98715531272387</v>
      </c>
      <c r="F163" s="10"/>
      <c r="G163" s="10">
        <f t="shared" si="17"/>
        <v>290757.37413482205</v>
      </c>
      <c r="H163" s="10" t="str">
        <f t="shared" si="15"/>
        <v/>
      </c>
    </row>
    <row r="164" spans="2:8" x14ac:dyDescent="0.25">
      <c r="B164" s="11">
        <f t="shared" si="16"/>
        <v>157</v>
      </c>
      <c r="C164" s="10">
        <f t="shared" si="12"/>
        <v>-1073.979300367899</v>
      </c>
      <c r="D164" s="10">
        <f t="shared" si="13"/>
        <v>759.81438654565159</v>
      </c>
      <c r="E164" s="10">
        <f t="shared" si="14"/>
        <v>314.16491382224746</v>
      </c>
      <c r="F164" s="10"/>
      <c r="G164" s="10">
        <f t="shared" si="17"/>
        <v>289998.3819897669</v>
      </c>
      <c r="H164" s="10" t="str">
        <f t="shared" si="15"/>
        <v/>
      </c>
    </row>
    <row r="165" spans="2:8" x14ac:dyDescent="0.25">
      <c r="B165" s="11">
        <f t="shared" si="16"/>
        <v>158</v>
      </c>
      <c r="C165" s="10">
        <f t="shared" si="12"/>
        <v>-1073.979300367899</v>
      </c>
      <c r="D165" s="10">
        <f t="shared" si="13"/>
        <v>760.6375187977427</v>
      </c>
      <c r="E165" s="10">
        <f t="shared" si="14"/>
        <v>313.34178157015629</v>
      </c>
      <c r="F165" s="10"/>
      <c r="G165" s="10">
        <f t="shared" si="17"/>
        <v>289238.56760322122</v>
      </c>
      <c r="H165" s="10" t="str">
        <f t="shared" si="15"/>
        <v/>
      </c>
    </row>
    <row r="166" spans="2:8" x14ac:dyDescent="0.25">
      <c r="B166" s="11">
        <f t="shared" si="16"/>
        <v>159</v>
      </c>
      <c r="C166" s="10">
        <f t="shared" si="12"/>
        <v>-1073.979300367899</v>
      </c>
      <c r="D166" s="10">
        <f t="shared" si="13"/>
        <v>761.46154277644018</v>
      </c>
      <c r="E166" s="10">
        <f t="shared" si="14"/>
        <v>312.51775759145875</v>
      </c>
      <c r="F166" s="10"/>
      <c r="G166" s="10">
        <f t="shared" si="17"/>
        <v>288477.93008442345</v>
      </c>
      <c r="H166" s="10" t="str">
        <f t="shared" si="15"/>
        <v/>
      </c>
    </row>
    <row r="167" spans="2:8" x14ac:dyDescent="0.25">
      <c r="B167" s="11">
        <f t="shared" si="16"/>
        <v>160</v>
      </c>
      <c r="C167" s="10">
        <f t="shared" si="12"/>
        <v>-1073.979300367899</v>
      </c>
      <c r="D167" s="10">
        <f t="shared" si="13"/>
        <v>762.28645944778145</v>
      </c>
      <c r="E167" s="10">
        <f t="shared" si="14"/>
        <v>311.69284092011759</v>
      </c>
      <c r="F167" s="10"/>
      <c r="G167" s="10">
        <f t="shared" si="17"/>
        <v>287716.46854164702</v>
      </c>
      <c r="H167" s="10" t="str">
        <f t="shared" si="15"/>
        <v/>
      </c>
    </row>
    <row r="168" spans="2:8" x14ac:dyDescent="0.25">
      <c r="B168" s="11">
        <f t="shared" si="16"/>
        <v>161</v>
      </c>
      <c r="C168" s="10">
        <f t="shared" si="12"/>
        <v>-1073.979300367899</v>
      </c>
      <c r="D168" s="10">
        <f t="shared" si="13"/>
        <v>763.11226977884985</v>
      </c>
      <c r="E168" s="10">
        <f t="shared" si="14"/>
        <v>310.86703058904919</v>
      </c>
      <c r="F168" s="10"/>
      <c r="G168" s="10">
        <f t="shared" si="17"/>
        <v>286954.18208219926</v>
      </c>
      <c r="H168" s="10" t="str">
        <f t="shared" si="15"/>
        <v/>
      </c>
    </row>
    <row r="169" spans="2:8" x14ac:dyDescent="0.25">
      <c r="B169" s="11">
        <f t="shared" si="16"/>
        <v>162</v>
      </c>
      <c r="C169" s="10">
        <f t="shared" si="12"/>
        <v>-1073.979300367899</v>
      </c>
      <c r="D169" s="10">
        <f t="shared" si="13"/>
        <v>763.9389747377769</v>
      </c>
      <c r="E169" s="10">
        <f t="shared" si="14"/>
        <v>310.04032563012208</v>
      </c>
      <c r="F169" s="10"/>
      <c r="G169" s="10">
        <f t="shared" si="17"/>
        <v>286191.06981242041</v>
      </c>
      <c r="H169" s="10" t="str">
        <f t="shared" si="15"/>
        <v/>
      </c>
    </row>
    <row r="170" spans="2:8" x14ac:dyDescent="0.25">
      <c r="B170" s="11">
        <f t="shared" si="16"/>
        <v>163</v>
      </c>
      <c r="C170" s="10">
        <f t="shared" si="12"/>
        <v>-1073.979300367899</v>
      </c>
      <c r="D170" s="10">
        <f t="shared" si="13"/>
        <v>764.76657529374279</v>
      </c>
      <c r="E170" s="10">
        <f t="shared" si="14"/>
        <v>309.2127250741562</v>
      </c>
      <c r="F170" s="10"/>
      <c r="G170" s="10">
        <f t="shared" si="17"/>
        <v>285427.13083768263</v>
      </c>
      <c r="H170" s="10" t="str">
        <f t="shared" si="15"/>
        <v/>
      </c>
    </row>
    <row r="171" spans="2:8" x14ac:dyDescent="0.25">
      <c r="B171" s="11">
        <f t="shared" si="16"/>
        <v>164</v>
      </c>
      <c r="C171" s="10">
        <f t="shared" si="12"/>
        <v>-1073.979300367899</v>
      </c>
      <c r="D171" s="10">
        <f t="shared" si="13"/>
        <v>765.5950724169777</v>
      </c>
      <c r="E171" s="10">
        <f t="shared" si="14"/>
        <v>308.38422795092129</v>
      </c>
      <c r="F171" s="10"/>
      <c r="G171" s="10">
        <f t="shared" si="17"/>
        <v>284662.3642623889</v>
      </c>
      <c r="H171" s="10" t="str">
        <f t="shared" si="15"/>
        <v/>
      </c>
    </row>
    <row r="172" spans="2:8" x14ac:dyDescent="0.25">
      <c r="B172" s="11">
        <f t="shared" si="16"/>
        <v>165</v>
      </c>
      <c r="C172" s="10">
        <f t="shared" si="12"/>
        <v>-1073.979300367899</v>
      </c>
      <c r="D172" s="10">
        <f t="shared" si="13"/>
        <v>766.42446707876275</v>
      </c>
      <c r="E172" s="10">
        <f t="shared" si="14"/>
        <v>307.55483328913624</v>
      </c>
      <c r="F172" s="10"/>
      <c r="G172" s="10">
        <f t="shared" si="17"/>
        <v>283896.76918997191</v>
      </c>
      <c r="H172" s="10" t="str">
        <f t="shared" si="15"/>
        <v/>
      </c>
    </row>
    <row r="173" spans="2:8" x14ac:dyDescent="0.25">
      <c r="B173" s="11">
        <f t="shared" si="16"/>
        <v>166</v>
      </c>
      <c r="C173" s="10">
        <f t="shared" si="12"/>
        <v>-1073.979300367899</v>
      </c>
      <c r="D173" s="10">
        <f t="shared" si="13"/>
        <v>767.25476025143143</v>
      </c>
      <c r="E173" s="10">
        <f t="shared" si="14"/>
        <v>306.72454011646755</v>
      </c>
      <c r="F173" s="10"/>
      <c r="G173" s="10">
        <f t="shared" si="17"/>
        <v>283130.34472289315</v>
      </c>
      <c r="H173" s="10" t="str">
        <f t="shared" si="15"/>
        <v/>
      </c>
    </row>
    <row r="174" spans="2:8" x14ac:dyDescent="0.25">
      <c r="B174" s="11">
        <f t="shared" si="16"/>
        <v>167</v>
      </c>
      <c r="C174" s="10">
        <f t="shared" si="12"/>
        <v>-1073.979300367899</v>
      </c>
      <c r="D174" s="10">
        <f t="shared" si="13"/>
        <v>768.08595290837047</v>
      </c>
      <c r="E174" s="10">
        <f t="shared" si="14"/>
        <v>305.89334745952851</v>
      </c>
      <c r="F174" s="10"/>
      <c r="G174" s="10">
        <f t="shared" si="17"/>
        <v>282363.08996264171</v>
      </c>
      <c r="H174" s="10" t="str">
        <f t="shared" si="15"/>
        <v/>
      </c>
    </row>
    <row r="175" spans="2:8" x14ac:dyDescent="0.25">
      <c r="B175" s="11">
        <f t="shared" si="16"/>
        <v>168</v>
      </c>
      <c r="C175" s="10">
        <f t="shared" si="12"/>
        <v>-1073.979300367899</v>
      </c>
      <c r="D175" s="10">
        <f t="shared" si="13"/>
        <v>768.91804602402124</v>
      </c>
      <c r="E175" s="10">
        <f t="shared" si="14"/>
        <v>305.06125434387775</v>
      </c>
      <c r="F175" s="10"/>
      <c r="G175" s="10">
        <f t="shared" si="17"/>
        <v>281595.00400973333</v>
      </c>
      <c r="H175" s="10" t="str">
        <f t="shared" si="15"/>
        <v/>
      </c>
    </row>
    <row r="176" spans="2:8" x14ac:dyDescent="0.25">
      <c r="B176" s="11">
        <f t="shared" si="16"/>
        <v>169</v>
      </c>
      <c r="C176" s="10">
        <f t="shared" si="12"/>
        <v>-1073.979300367899</v>
      </c>
      <c r="D176" s="10">
        <f t="shared" si="13"/>
        <v>769.75104057388057</v>
      </c>
      <c r="E176" s="10">
        <f t="shared" si="14"/>
        <v>304.22825979401836</v>
      </c>
      <c r="F176" s="10"/>
      <c r="G176" s="10">
        <f t="shared" si="17"/>
        <v>280826.08596370928</v>
      </c>
      <c r="H176" s="10" t="str">
        <f t="shared" si="15"/>
        <v/>
      </c>
    </row>
    <row r="177" spans="2:8" x14ac:dyDescent="0.25">
      <c r="B177" s="11">
        <f t="shared" si="16"/>
        <v>170</v>
      </c>
      <c r="C177" s="10">
        <f t="shared" si="12"/>
        <v>-1073.979300367899</v>
      </c>
      <c r="D177" s="10">
        <f t="shared" si="13"/>
        <v>770.58493753450239</v>
      </c>
      <c r="E177" s="10">
        <f t="shared" si="14"/>
        <v>303.39436283339666</v>
      </c>
      <c r="F177" s="10"/>
      <c r="G177" s="10">
        <f t="shared" si="17"/>
        <v>280056.33492313541</v>
      </c>
      <c r="H177" s="10" t="str">
        <f t="shared" si="15"/>
        <v/>
      </c>
    </row>
    <row r="178" spans="2:8" x14ac:dyDescent="0.25">
      <c r="B178" s="11">
        <f t="shared" si="16"/>
        <v>171</v>
      </c>
      <c r="C178" s="10">
        <f t="shared" si="12"/>
        <v>-1073.979300367899</v>
      </c>
      <c r="D178" s="10">
        <f t="shared" si="13"/>
        <v>771.4197378834981</v>
      </c>
      <c r="E178" s="10">
        <f t="shared" si="14"/>
        <v>302.55956248440094</v>
      </c>
      <c r="F178" s="10"/>
      <c r="G178" s="10">
        <f t="shared" si="17"/>
        <v>279285.74998560088</v>
      </c>
      <c r="H178" s="10" t="str">
        <f t="shared" si="15"/>
        <v/>
      </c>
    </row>
    <row r="179" spans="2:8" x14ac:dyDescent="0.25">
      <c r="B179" s="11">
        <f t="shared" si="16"/>
        <v>172</v>
      </c>
      <c r="C179" s="10">
        <f t="shared" si="12"/>
        <v>-1073.979300367899</v>
      </c>
      <c r="D179" s="10">
        <f t="shared" si="13"/>
        <v>772.25544259953858</v>
      </c>
      <c r="E179" s="10">
        <f t="shared" si="14"/>
        <v>301.72385776836046</v>
      </c>
      <c r="F179" s="10"/>
      <c r="G179" s="10">
        <f t="shared" si="17"/>
        <v>278514.33024771739</v>
      </c>
      <c r="H179" s="10" t="str">
        <f t="shared" si="15"/>
        <v/>
      </c>
    </row>
    <row r="180" spans="2:8" x14ac:dyDescent="0.25">
      <c r="B180" s="11">
        <f t="shared" si="16"/>
        <v>173</v>
      </c>
      <c r="C180" s="10">
        <f t="shared" si="12"/>
        <v>-1073.979300367899</v>
      </c>
      <c r="D180" s="10">
        <f t="shared" si="13"/>
        <v>773.09205266235472</v>
      </c>
      <c r="E180" s="10">
        <f t="shared" si="14"/>
        <v>300.88724770554433</v>
      </c>
      <c r="F180" s="10"/>
      <c r="G180" s="10">
        <f t="shared" si="17"/>
        <v>277742.07480511785</v>
      </c>
      <c r="H180" s="10" t="str">
        <f t="shared" si="15"/>
        <v/>
      </c>
    </row>
    <row r="181" spans="2:8" x14ac:dyDescent="0.25">
      <c r="B181" s="11">
        <f t="shared" si="16"/>
        <v>174</v>
      </c>
      <c r="C181" s="10">
        <f t="shared" si="12"/>
        <v>-1073.979300367899</v>
      </c>
      <c r="D181" s="10">
        <f t="shared" si="13"/>
        <v>773.92956905273888</v>
      </c>
      <c r="E181" s="10">
        <f t="shared" si="14"/>
        <v>300.0497313151601</v>
      </c>
      <c r="F181" s="10"/>
      <c r="G181" s="10">
        <f t="shared" si="17"/>
        <v>276968.98275245551</v>
      </c>
      <c r="H181" s="10" t="str">
        <f t="shared" si="15"/>
        <v/>
      </c>
    </row>
    <row r="182" spans="2:8" x14ac:dyDescent="0.25">
      <c r="B182" s="11">
        <f t="shared" si="16"/>
        <v>175</v>
      </c>
      <c r="C182" s="10">
        <f t="shared" si="12"/>
        <v>-1073.979300367899</v>
      </c>
      <c r="D182" s="10">
        <f t="shared" si="13"/>
        <v>774.76799275254598</v>
      </c>
      <c r="E182" s="10">
        <f t="shared" si="14"/>
        <v>299.21130761535295</v>
      </c>
      <c r="F182" s="10"/>
      <c r="G182" s="10">
        <f t="shared" si="17"/>
        <v>276195.05318340275</v>
      </c>
      <c r="H182" s="10" t="str">
        <f t="shared" si="15"/>
        <v/>
      </c>
    </row>
    <row r="183" spans="2:8" x14ac:dyDescent="0.25">
      <c r="B183" s="11">
        <f t="shared" si="16"/>
        <v>176</v>
      </c>
      <c r="C183" s="10">
        <f t="shared" si="12"/>
        <v>-1073.979300367899</v>
      </c>
      <c r="D183" s="10">
        <f t="shared" si="13"/>
        <v>775.60732474469455</v>
      </c>
      <c r="E183" s="10">
        <f t="shared" si="14"/>
        <v>298.37197562320438</v>
      </c>
      <c r="F183" s="10"/>
      <c r="G183" s="10">
        <f t="shared" si="17"/>
        <v>275420.2851906502</v>
      </c>
      <c r="H183" s="10" t="str">
        <f t="shared" si="15"/>
        <v/>
      </c>
    </row>
    <row r="184" spans="2:8" x14ac:dyDescent="0.25">
      <c r="B184" s="11">
        <f t="shared" si="16"/>
        <v>177</v>
      </c>
      <c r="C184" s="10">
        <f t="shared" si="12"/>
        <v>-1073.979300367899</v>
      </c>
      <c r="D184" s="10">
        <f t="shared" si="13"/>
        <v>776.44756601316794</v>
      </c>
      <c r="E184" s="10">
        <f t="shared" si="14"/>
        <v>297.53173435473099</v>
      </c>
      <c r="F184" s="10"/>
      <c r="G184" s="10">
        <f t="shared" si="17"/>
        <v>274644.67786590551</v>
      </c>
      <c r="H184" s="10" t="str">
        <f t="shared" si="15"/>
        <v/>
      </c>
    </row>
    <row r="185" spans="2:8" x14ac:dyDescent="0.25">
      <c r="B185" s="11">
        <f t="shared" si="16"/>
        <v>178</v>
      </c>
      <c r="C185" s="10">
        <f t="shared" si="12"/>
        <v>-1073.979300367899</v>
      </c>
      <c r="D185" s="10">
        <f t="shared" si="13"/>
        <v>777.28871754301554</v>
      </c>
      <c r="E185" s="10">
        <f t="shared" si="14"/>
        <v>296.69058282488339</v>
      </c>
      <c r="F185" s="10"/>
      <c r="G185" s="10">
        <f t="shared" si="17"/>
        <v>273868.23029989237</v>
      </c>
      <c r="H185" s="10" t="str">
        <f t="shared" si="15"/>
        <v/>
      </c>
    </row>
    <row r="186" spans="2:8" x14ac:dyDescent="0.25">
      <c r="B186" s="11">
        <f t="shared" si="16"/>
        <v>179</v>
      </c>
      <c r="C186" s="10">
        <f t="shared" si="12"/>
        <v>-1073.979300367899</v>
      </c>
      <c r="D186" s="10">
        <f t="shared" si="13"/>
        <v>778.13078032035378</v>
      </c>
      <c r="E186" s="10">
        <f t="shared" si="14"/>
        <v>295.84852004754515</v>
      </c>
      <c r="F186" s="10"/>
      <c r="G186" s="10">
        <f t="shared" si="17"/>
        <v>273090.94158234936</v>
      </c>
      <c r="H186" s="10" t="str">
        <f t="shared" si="15"/>
        <v/>
      </c>
    </row>
    <row r="187" spans="2:8" x14ac:dyDescent="0.25">
      <c r="B187" s="11">
        <f t="shared" si="16"/>
        <v>180</v>
      </c>
      <c r="C187" s="10">
        <f t="shared" si="12"/>
        <v>-1073.979300367899</v>
      </c>
      <c r="D187" s="10">
        <f t="shared" si="13"/>
        <v>778.97375533236755</v>
      </c>
      <c r="E187" s="10">
        <f t="shared" si="14"/>
        <v>295.00554503553138</v>
      </c>
      <c r="F187" s="10"/>
      <c r="G187" s="10">
        <f t="shared" si="17"/>
        <v>272312.81080202898</v>
      </c>
      <c r="H187" s="10" t="str">
        <f t="shared" si="15"/>
        <v/>
      </c>
    </row>
    <row r="188" spans="2:8" x14ac:dyDescent="0.25">
      <c r="B188" s="11">
        <f t="shared" si="16"/>
        <v>181</v>
      </c>
      <c r="C188" s="10">
        <f t="shared" si="12"/>
        <v>-1073.979300367899</v>
      </c>
      <c r="D188" s="10">
        <f t="shared" si="13"/>
        <v>779.81764356731105</v>
      </c>
      <c r="E188" s="10">
        <f t="shared" si="14"/>
        <v>294.16165680058799</v>
      </c>
      <c r="F188" s="10"/>
      <c r="G188" s="10">
        <f t="shared" si="17"/>
        <v>271533.83704669663</v>
      </c>
      <c r="H188" s="10" t="str">
        <f t="shared" si="15"/>
        <v/>
      </c>
    </row>
    <row r="189" spans="2:8" x14ac:dyDescent="0.25">
      <c r="B189" s="11">
        <f t="shared" si="16"/>
        <v>182</v>
      </c>
      <c r="C189" s="10">
        <f t="shared" si="12"/>
        <v>-1073.979300367899</v>
      </c>
      <c r="D189" s="10">
        <f t="shared" si="13"/>
        <v>780.66244601450899</v>
      </c>
      <c r="E189" s="10">
        <f t="shared" si="14"/>
        <v>293.31685435339006</v>
      </c>
      <c r="F189" s="10"/>
      <c r="G189" s="10">
        <f t="shared" si="17"/>
        <v>270754.01940312929</v>
      </c>
      <c r="H189" s="10" t="str">
        <f t="shared" si="15"/>
        <v/>
      </c>
    </row>
    <row r="190" spans="2:8" x14ac:dyDescent="0.25">
      <c r="B190" s="11">
        <f t="shared" si="16"/>
        <v>183</v>
      </c>
      <c r="C190" s="10">
        <f t="shared" si="12"/>
        <v>-1073.979300367899</v>
      </c>
      <c r="D190" s="10">
        <f t="shared" si="13"/>
        <v>781.50816366435799</v>
      </c>
      <c r="E190" s="10">
        <f t="shared" si="14"/>
        <v>292.47113670354099</v>
      </c>
      <c r="F190" s="10"/>
      <c r="G190" s="10">
        <f t="shared" si="17"/>
        <v>269973.35695711477</v>
      </c>
      <c r="H190" s="10" t="str">
        <f t="shared" si="15"/>
        <v/>
      </c>
    </row>
    <row r="191" spans="2:8" x14ac:dyDescent="0.25">
      <c r="B191" s="11">
        <f t="shared" si="16"/>
        <v>184</v>
      </c>
      <c r="C191" s="10">
        <f t="shared" si="12"/>
        <v>-1073.979300367899</v>
      </c>
      <c r="D191" s="10">
        <f t="shared" si="13"/>
        <v>782.35479750832769</v>
      </c>
      <c r="E191" s="10">
        <f t="shared" si="14"/>
        <v>291.62450285957124</v>
      </c>
      <c r="F191" s="10"/>
      <c r="G191" s="10">
        <f t="shared" si="17"/>
        <v>269191.84879345039</v>
      </c>
      <c r="H191" s="10" t="str">
        <f t="shared" si="15"/>
        <v/>
      </c>
    </row>
    <row r="192" spans="2:8" x14ac:dyDescent="0.25">
      <c r="B192" s="11">
        <f t="shared" si="16"/>
        <v>185</v>
      </c>
      <c r="C192" s="10">
        <f t="shared" si="12"/>
        <v>-1073.979300367899</v>
      </c>
      <c r="D192" s="10">
        <f t="shared" si="13"/>
        <v>783.20234853896181</v>
      </c>
      <c r="E192" s="10">
        <f t="shared" si="14"/>
        <v>290.77695182893723</v>
      </c>
      <c r="F192" s="10"/>
      <c r="G192" s="10">
        <f t="shared" si="17"/>
        <v>268409.49399594206</v>
      </c>
      <c r="H192" s="10" t="str">
        <f t="shared" si="15"/>
        <v/>
      </c>
    </row>
    <row r="193" spans="2:8" x14ac:dyDescent="0.25">
      <c r="B193" s="11">
        <f t="shared" si="16"/>
        <v>186</v>
      </c>
      <c r="C193" s="10">
        <f t="shared" si="12"/>
        <v>-1073.979300367899</v>
      </c>
      <c r="D193" s="10">
        <f t="shared" si="13"/>
        <v>784.050817749879</v>
      </c>
      <c r="E193" s="10">
        <f t="shared" si="14"/>
        <v>289.92848261801998</v>
      </c>
      <c r="F193" s="10"/>
      <c r="G193" s="10">
        <f t="shared" si="17"/>
        <v>267626.29164740309</v>
      </c>
      <c r="H193" s="10" t="str">
        <f t="shared" si="15"/>
        <v/>
      </c>
    </row>
    <row r="194" spans="2:8" x14ac:dyDescent="0.25">
      <c r="B194" s="11">
        <f t="shared" si="16"/>
        <v>187</v>
      </c>
      <c r="C194" s="10">
        <f t="shared" si="12"/>
        <v>-1073.979300367899</v>
      </c>
      <c r="D194" s="10">
        <f t="shared" si="13"/>
        <v>784.90020613577462</v>
      </c>
      <c r="E194" s="10">
        <f t="shared" si="14"/>
        <v>289.07909423212431</v>
      </c>
      <c r="F194" s="10"/>
      <c r="G194" s="10">
        <f t="shared" si="17"/>
        <v>266842.24082965322</v>
      </c>
      <c r="H194" s="10" t="str">
        <f t="shared" si="15"/>
        <v/>
      </c>
    </row>
    <row r="195" spans="2:8" x14ac:dyDescent="0.25">
      <c r="B195" s="11">
        <f t="shared" si="16"/>
        <v>188</v>
      </c>
      <c r="C195" s="10">
        <f t="shared" si="12"/>
        <v>-1073.979300367899</v>
      </c>
      <c r="D195" s="10">
        <f t="shared" si="13"/>
        <v>785.7505146924218</v>
      </c>
      <c r="E195" s="10">
        <f t="shared" si="14"/>
        <v>288.22878567547724</v>
      </c>
      <c r="F195" s="10"/>
      <c r="G195" s="10">
        <f t="shared" si="17"/>
        <v>266057.34062351746</v>
      </c>
      <c r="H195" s="10" t="str">
        <f t="shared" si="15"/>
        <v/>
      </c>
    </row>
    <row r="196" spans="2:8" x14ac:dyDescent="0.25">
      <c r="B196" s="11">
        <f t="shared" si="16"/>
        <v>189</v>
      </c>
      <c r="C196" s="10">
        <f t="shared" si="12"/>
        <v>-1073.979300367899</v>
      </c>
      <c r="D196" s="10">
        <f t="shared" si="13"/>
        <v>786.60174441667186</v>
      </c>
      <c r="E196" s="10">
        <f t="shared" si="14"/>
        <v>287.37755595122712</v>
      </c>
      <c r="F196" s="10"/>
      <c r="G196" s="10">
        <f t="shared" si="17"/>
        <v>265271.59010882507</v>
      </c>
      <c r="H196" s="10" t="str">
        <f t="shared" si="15"/>
        <v/>
      </c>
    </row>
    <row r="197" spans="2:8" x14ac:dyDescent="0.25">
      <c r="B197" s="11">
        <f t="shared" si="16"/>
        <v>190</v>
      </c>
      <c r="C197" s="10">
        <f t="shared" si="12"/>
        <v>-1073.979300367899</v>
      </c>
      <c r="D197" s="10">
        <f t="shared" si="13"/>
        <v>787.45389630645661</v>
      </c>
      <c r="E197" s="10">
        <f t="shared" si="14"/>
        <v>286.52540406144237</v>
      </c>
      <c r="F197" s="10"/>
      <c r="G197" s="10">
        <f t="shared" si="17"/>
        <v>264484.98836440837</v>
      </c>
      <c r="H197" s="10" t="str">
        <f t="shared" si="15"/>
        <v/>
      </c>
    </row>
    <row r="198" spans="2:8" x14ac:dyDescent="0.25">
      <c r="B198" s="11">
        <f t="shared" si="16"/>
        <v>191</v>
      </c>
      <c r="C198" s="10">
        <f t="shared" si="12"/>
        <v>-1073.979300367899</v>
      </c>
      <c r="D198" s="10">
        <f t="shared" si="13"/>
        <v>788.30697136078857</v>
      </c>
      <c r="E198" s="10">
        <f t="shared" si="14"/>
        <v>285.67232900711042</v>
      </c>
      <c r="F198" s="10"/>
      <c r="G198" s="10">
        <f t="shared" si="17"/>
        <v>263697.53446810192</v>
      </c>
      <c r="H198" s="10" t="str">
        <f t="shared" si="15"/>
        <v/>
      </c>
    </row>
    <row r="199" spans="2:8" x14ac:dyDescent="0.25">
      <c r="B199" s="11">
        <f t="shared" si="16"/>
        <v>192</v>
      </c>
      <c r="C199" s="10">
        <f t="shared" si="12"/>
        <v>-1073.979300367899</v>
      </c>
      <c r="D199" s="10">
        <f t="shared" si="13"/>
        <v>789.16097057976276</v>
      </c>
      <c r="E199" s="10">
        <f t="shared" si="14"/>
        <v>284.81832978813617</v>
      </c>
      <c r="F199" s="10"/>
      <c r="G199" s="10">
        <f t="shared" si="17"/>
        <v>262909.22749674111</v>
      </c>
      <c r="H199" s="10" t="str">
        <f t="shared" si="15"/>
        <v/>
      </c>
    </row>
    <row r="200" spans="2:8" x14ac:dyDescent="0.25">
      <c r="B200" s="11">
        <f t="shared" si="16"/>
        <v>193</v>
      </c>
      <c r="C200" s="10">
        <f t="shared" si="12"/>
        <v>-1073.979300367899</v>
      </c>
      <c r="D200" s="10">
        <f t="shared" si="13"/>
        <v>790.01589496455756</v>
      </c>
      <c r="E200" s="10">
        <f t="shared" si="14"/>
        <v>283.96340540334143</v>
      </c>
      <c r="F200" s="10"/>
      <c r="G200" s="10">
        <f t="shared" si="17"/>
        <v>262120.06652616133</v>
      </c>
      <c r="H200" s="10" t="str">
        <f t="shared" si="15"/>
        <v/>
      </c>
    </row>
    <row r="201" spans="2:8" x14ac:dyDescent="0.25">
      <c r="B201" s="11">
        <f t="shared" si="16"/>
        <v>194</v>
      </c>
      <c r="C201" s="10">
        <f t="shared" ref="C201:C264" si="18">IF(B201&lt;&gt;"",PMT($C$3,$C$4,$C$2)/12,"")</f>
        <v>-1073.979300367899</v>
      </c>
      <c r="D201" s="10">
        <f t="shared" ref="D201:D264" si="19">IF($C$5&lt;G201,-C201-E201,G201)</f>
        <v>790.87174551743578</v>
      </c>
      <c r="E201" s="10">
        <f t="shared" ref="E201:E264" si="20">($C$3/12)*G201</f>
        <v>283.10755485046315</v>
      </c>
      <c r="F201" s="10"/>
      <c r="G201" s="10">
        <f t="shared" si="17"/>
        <v>261330.05063119676</v>
      </c>
      <c r="H201" s="10" t="str">
        <f t="shared" ref="H201:H264" si="21">IF(F201="","",F201*($C$3/12)*(MATCH(0,$D$8:$D$11360,0)-B201))</f>
        <v/>
      </c>
    </row>
    <row r="202" spans="2:8" x14ac:dyDescent="0.25">
      <c r="B202" s="11">
        <f t="shared" ref="B202:B265" si="22">IF(B201&gt;=($C$4*12),"",B201+1)</f>
        <v>195</v>
      </c>
      <c r="C202" s="10">
        <f t="shared" si="18"/>
        <v>-1073.979300367899</v>
      </c>
      <c r="D202" s="10">
        <f t="shared" si="19"/>
        <v>791.72852324174642</v>
      </c>
      <c r="E202" s="10">
        <f t="shared" si="20"/>
        <v>282.25077712615257</v>
      </c>
      <c r="F202" s="10"/>
      <c r="G202" s="10">
        <f t="shared" ref="G202:G265" si="23">G201-D201-F201</f>
        <v>260539.17888567931</v>
      </c>
      <c r="H202" s="10" t="str">
        <f t="shared" si="21"/>
        <v/>
      </c>
    </row>
    <row r="203" spans="2:8" x14ac:dyDescent="0.25">
      <c r="B203" s="11">
        <f t="shared" si="22"/>
        <v>196</v>
      </c>
      <c r="C203" s="10">
        <f t="shared" si="18"/>
        <v>-1073.979300367899</v>
      </c>
      <c r="D203" s="10">
        <f t="shared" si="19"/>
        <v>792.58622914192495</v>
      </c>
      <c r="E203" s="10">
        <f t="shared" si="20"/>
        <v>281.39307122597404</v>
      </c>
      <c r="F203" s="10"/>
      <c r="G203" s="10">
        <f t="shared" si="23"/>
        <v>259747.45036243758</v>
      </c>
      <c r="H203" s="10" t="str">
        <f t="shared" si="21"/>
        <v/>
      </c>
    </row>
    <row r="204" spans="2:8" x14ac:dyDescent="0.25">
      <c r="B204" s="11">
        <f t="shared" si="22"/>
        <v>197</v>
      </c>
      <c r="C204" s="10">
        <f t="shared" si="18"/>
        <v>-1073.979300367899</v>
      </c>
      <c r="D204" s="10">
        <f t="shared" si="19"/>
        <v>793.44486422349541</v>
      </c>
      <c r="E204" s="10">
        <f t="shared" si="20"/>
        <v>280.53443614440363</v>
      </c>
      <c r="F204" s="10"/>
      <c r="G204" s="10">
        <f t="shared" si="23"/>
        <v>258954.86413329566</v>
      </c>
      <c r="H204" s="10" t="str">
        <f t="shared" si="21"/>
        <v/>
      </c>
    </row>
    <row r="205" spans="2:8" x14ac:dyDescent="0.25">
      <c r="B205" s="11">
        <f t="shared" si="22"/>
        <v>198</v>
      </c>
      <c r="C205" s="10">
        <f t="shared" si="18"/>
        <v>-1073.979300367899</v>
      </c>
      <c r="D205" s="10">
        <f t="shared" si="19"/>
        <v>794.30442949307076</v>
      </c>
      <c r="E205" s="10">
        <f t="shared" si="20"/>
        <v>279.67487087482817</v>
      </c>
      <c r="F205" s="10"/>
      <c r="G205" s="10">
        <f t="shared" si="23"/>
        <v>258161.41926907215</v>
      </c>
      <c r="H205" s="10" t="str">
        <f t="shared" si="21"/>
        <v/>
      </c>
    </row>
    <row r="206" spans="2:8" x14ac:dyDescent="0.25">
      <c r="B206" s="11">
        <f t="shared" si="22"/>
        <v>199</v>
      </c>
      <c r="C206" s="10">
        <f t="shared" si="18"/>
        <v>-1073.979300367899</v>
      </c>
      <c r="D206" s="10">
        <f t="shared" si="19"/>
        <v>795.16492595835496</v>
      </c>
      <c r="E206" s="10">
        <f t="shared" si="20"/>
        <v>278.81437440954403</v>
      </c>
      <c r="F206" s="10"/>
      <c r="G206" s="10">
        <f t="shared" si="23"/>
        <v>257367.1148395791</v>
      </c>
      <c r="H206" s="10" t="str">
        <f t="shared" si="21"/>
        <v/>
      </c>
    </row>
    <row r="207" spans="2:8" x14ac:dyDescent="0.25">
      <c r="B207" s="11">
        <f t="shared" si="22"/>
        <v>200</v>
      </c>
      <c r="C207" s="10">
        <f t="shared" si="18"/>
        <v>-1073.979300367899</v>
      </c>
      <c r="D207" s="10">
        <f t="shared" si="19"/>
        <v>796.02635462814317</v>
      </c>
      <c r="E207" s="10">
        <f t="shared" si="20"/>
        <v>277.95294573975582</v>
      </c>
      <c r="F207" s="10"/>
      <c r="G207" s="10">
        <f t="shared" si="23"/>
        <v>256571.94991362075</v>
      </c>
      <c r="H207" s="10" t="str">
        <f t="shared" si="21"/>
        <v/>
      </c>
    </row>
    <row r="208" spans="2:8" x14ac:dyDescent="0.25">
      <c r="B208" s="11">
        <f t="shared" si="22"/>
        <v>201</v>
      </c>
      <c r="C208" s="10">
        <f t="shared" si="18"/>
        <v>-1073.979300367899</v>
      </c>
      <c r="D208" s="10">
        <f t="shared" si="19"/>
        <v>796.88871651232375</v>
      </c>
      <c r="E208" s="10">
        <f t="shared" si="20"/>
        <v>277.09058385557529</v>
      </c>
      <c r="F208" s="10"/>
      <c r="G208" s="10">
        <f t="shared" si="23"/>
        <v>255775.9235589926</v>
      </c>
      <c r="H208" s="10" t="str">
        <f t="shared" si="21"/>
        <v/>
      </c>
    </row>
    <row r="209" spans="2:8" x14ac:dyDescent="0.25">
      <c r="B209" s="11">
        <f t="shared" si="22"/>
        <v>202</v>
      </c>
      <c r="C209" s="10">
        <f t="shared" si="18"/>
        <v>-1073.979300367899</v>
      </c>
      <c r="D209" s="10">
        <f t="shared" si="19"/>
        <v>797.75201262187875</v>
      </c>
      <c r="E209" s="10">
        <f t="shared" si="20"/>
        <v>276.22728774602029</v>
      </c>
      <c r="F209" s="10"/>
      <c r="G209" s="10">
        <f t="shared" si="23"/>
        <v>254979.03484248027</v>
      </c>
      <c r="H209" s="10" t="str">
        <f t="shared" si="21"/>
        <v/>
      </c>
    </row>
    <row r="210" spans="2:8" x14ac:dyDescent="0.25">
      <c r="B210" s="11">
        <f t="shared" si="22"/>
        <v>203</v>
      </c>
      <c r="C210" s="10">
        <f t="shared" si="18"/>
        <v>-1073.979300367899</v>
      </c>
      <c r="D210" s="10">
        <f t="shared" si="19"/>
        <v>798.61624396888578</v>
      </c>
      <c r="E210" s="10">
        <f t="shared" si="20"/>
        <v>275.36305639901326</v>
      </c>
      <c r="F210" s="10"/>
      <c r="G210" s="10">
        <f t="shared" si="23"/>
        <v>254181.28282985839</v>
      </c>
      <c r="H210" s="10" t="str">
        <f t="shared" si="21"/>
        <v/>
      </c>
    </row>
    <row r="211" spans="2:8" x14ac:dyDescent="0.25">
      <c r="B211" s="11">
        <f t="shared" si="22"/>
        <v>204</v>
      </c>
      <c r="C211" s="10">
        <f t="shared" si="18"/>
        <v>-1073.979300367899</v>
      </c>
      <c r="D211" s="10">
        <f t="shared" si="19"/>
        <v>799.48141156651877</v>
      </c>
      <c r="E211" s="10">
        <f t="shared" si="20"/>
        <v>274.49788880138027</v>
      </c>
      <c r="F211" s="10"/>
      <c r="G211" s="10">
        <f t="shared" si="23"/>
        <v>253382.6665858895</v>
      </c>
      <c r="H211" s="10" t="str">
        <f t="shared" si="21"/>
        <v/>
      </c>
    </row>
    <row r="212" spans="2:8" x14ac:dyDescent="0.25">
      <c r="B212" s="11">
        <f t="shared" si="22"/>
        <v>205</v>
      </c>
      <c r="C212" s="10">
        <f t="shared" si="18"/>
        <v>-1073.979300367899</v>
      </c>
      <c r="D212" s="10">
        <f t="shared" si="19"/>
        <v>800.34751642904916</v>
      </c>
      <c r="E212" s="10">
        <f t="shared" si="20"/>
        <v>273.63178393884988</v>
      </c>
      <c r="F212" s="10"/>
      <c r="G212" s="10">
        <f t="shared" si="23"/>
        <v>252583.18517432298</v>
      </c>
      <c r="H212" s="10" t="str">
        <f t="shared" si="21"/>
        <v/>
      </c>
    </row>
    <row r="213" spans="2:8" x14ac:dyDescent="0.25">
      <c r="B213" s="11">
        <f t="shared" si="22"/>
        <v>206</v>
      </c>
      <c r="C213" s="10">
        <f t="shared" si="18"/>
        <v>-1073.979300367899</v>
      </c>
      <c r="D213" s="10">
        <f t="shared" si="19"/>
        <v>801.2145595718473</v>
      </c>
      <c r="E213" s="10">
        <f t="shared" si="20"/>
        <v>272.76474079605174</v>
      </c>
      <c r="F213" s="10"/>
      <c r="G213" s="10">
        <f t="shared" si="23"/>
        <v>251782.83765789392</v>
      </c>
      <c r="H213" s="10" t="str">
        <f t="shared" si="21"/>
        <v/>
      </c>
    </row>
    <row r="214" spans="2:8" x14ac:dyDescent="0.25">
      <c r="B214" s="11">
        <f t="shared" si="22"/>
        <v>207</v>
      </c>
      <c r="C214" s="10">
        <f t="shared" si="18"/>
        <v>-1073.979300367899</v>
      </c>
      <c r="D214" s="10">
        <f t="shared" si="19"/>
        <v>802.08254201138334</v>
      </c>
      <c r="E214" s="10">
        <f t="shared" si="20"/>
        <v>271.89675835651559</v>
      </c>
      <c r="F214" s="10"/>
      <c r="G214" s="10">
        <f t="shared" si="23"/>
        <v>250981.62309832207</v>
      </c>
      <c r="H214" s="10" t="str">
        <f t="shared" si="21"/>
        <v/>
      </c>
    </row>
    <row r="215" spans="2:8" x14ac:dyDescent="0.25">
      <c r="B215" s="11">
        <f t="shared" si="22"/>
        <v>208</v>
      </c>
      <c r="C215" s="10">
        <f t="shared" si="18"/>
        <v>-1073.979300367899</v>
      </c>
      <c r="D215" s="10">
        <f t="shared" si="19"/>
        <v>802.95146476522905</v>
      </c>
      <c r="E215" s="10">
        <f t="shared" si="20"/>
        <v>271.02783560266988</v>
      </c>
      <c r="F215" s="10"/>
      <c r="G215" s="10">
        <f t="shared" si="23"/>
        <v>250179.54055631068</v>
      </c>
      <c r="H215" s="10" t="str">
        <f t="shared" si="21"/>
        <v/>
      </c>
    </row>
    <row r="216" spans="2:8" x14ac:dyDescent="0.25">
      <c r="B216" s="11">
        <f t="shared" si="22"/>
        <v>209</v>
      </c>
      <c r="C216" s="10">
        <f t="shared" si="18"/>
        <v>-1073.979300367899</v>
      </c>
      <c r="D216" s="10">
        <f t="shared" si="19"/>
        <v>803.82132885205806</v>
      </c>
      <c r="E216" s="10">
        <f t="shared" si="20"/>
        <v>270.15797151584087</v>
      </c>
      <c r="F216" s="10"/>
      <c r="G216" s="10">
        <f t="shared" si="23"/>
        <v>249376.58909154544</v>
      </c>
      <c r="H216" s="10" t="str">
        <f t="shared" si="21"/>
        <v/>
      </c>
    </row>
    <row r="217" spans="2:8" x14ac:dyDescent="0.25">
      <c r="B217" s="11">
        <f t="shared" si="22"/>
        <v>210</v>
      </c>
      <c r="C217" s="10">
        <f t="shared" si="18"/>
        <v>-1073.979300367899</v>
      </c>
      <c r="D217" s="10">
        <f t="shared" si="19"/>
        <v>804.6921352916479</v>
      </c>
      <c r="E217" s="10">
        <f t="shared" si="20"/>
        <v>269.28716507625114</v>
      </c>
      <c r="F217" s="10"/>
      <c r="G217" s="10">
        <f t="shared" si="23"/>
        <v>248572.76776269337</v>
      </c>
      <c r="H217" s="10" t="str">
        <f t="shared" si="21"/>
        <v/>
      </c>
    </row>
    <row r="218" spans="2:8" x14ac:dyDescent="0.25">
      <c r="B218" s="11">
        <f t="shared" si="22"/>
        <v>211</v>
      </c>
      <c r="C218" s="10">
        <f t="shared" si="18"/>
        <v>-1073.979300367899</v>
      </c>
      <c r="D218" s="10">
        <f t="shared" si="19"/>
        <v>805.56388510488046</v>
      </c>
      <c r="E218" s="10">
        <f t="shared" si="20"/>
        <v>268.41541526301853</v>
      </c>
      <c r="F218" s="10"/>
      <c r="G218" s="10">
        <f t="shared" si="23"/>
        <v>247768.07562740173</v>
      </c>
      <c r="H218" s="10" t="str">
        <f t="shared" si="21"/>
        <v/>
      </c>
    </row>
    <row r="219" spans="2:8" x14ac:dyDescent="0.25">
      <c r="B219" s="11">
        <f t="shared" si="22"/>
        <v>212</v>
      </c>
      <c r="C219" s="10">
        <f t="shared" si="18"/>
        <v>-1073.979300367899</v>
      </c>
      <c r="D219" s="10">
        <f t="shared" si="19"/>
        <v>806.43657931374401</v>
      </c>
      <c r="E219" s="10">
        <f t="shared" si="20"/>
        <v>267.54272105415492</v>
      </c>
      <c r="F219" s="10"/>
      <c r="G219" s="10">
        <f t="shared" si="23"/>
        <v>246962.51174229686</v>
      </c>
      <c r="H219" s="10" t="str">
        <f t="shared" si="21"/>
        <v/>
      </c>
    </row>
    <row r="220" spans="2:8" x14ac:dyDescent="0.25">
      <c r="B220" s="11">
        <f t="shared" si="22"/>
        <v>213</v>
      </c>
      <c r="C220" s="10">
        <f t="shared" si="18"/>
        <v>-1073.979300367899</v>
      </c>
      <c r="D220" s="10">
        <f t="shared" si="19"/>
        <v>807.31021894133391</v>
      </c>
      <c r="E220" s="10">
        <f t="shared" si="20"/>
        <v>266.66908142656501</v>
      </c>
      <c r="F220" s="10"/>
      <c r="G220" s="10">
        <f t="shared" si="23"/>
        <v>246156.07516298312</v>
      </c>
      <c r="H220" s="10" t="str">
        <f t="shared" si="21"/>
        <v/>
      </c>
    </row>
    <row r="221" spans="2:8" x14ac:dyDescent="0.25">
      <c r="B221" s="11">
        <f t="shared" si="22"/>
        <v>214</v>
      </c>
      <c r="C221" s="10">
        <f t="shared" si="18"/>
        <v>-1073.979300367899</v>
      </c>
      <c r="D221" s="10">
        <f t="shared" si="19"/>
        <v>808.18480501185377</v>
      </c>
      <c r="E221" s="10">
        <f t="shared" si="20"/>
        <v>265.79449535604527</v>
      </c>
      <c r="F221" s="10"/>
      <c r="G221" s="10">
        <f t="shared" si="23"/>
        <v>245348.76494404179</v>
      </c>
      <c r="H221" s="10" t="str">
        <f t="shared" si="21"/>
        <v/>
      </c>
    </row>
    <row r="222" spans="2:8" x14ac:dyDescent="0.25">
      <c r="B222" s="11">
        <f t="shared" si="22"/>
        <v>215</v>
      </c>
      <c r="C222" s="10">
        <f t="shared" si="18"/>
        <v>-1073.979300367899</v>
      </c>
      <c r="D222" s="10">
        <f t="shared" si="19"/>
        <v>809.06033855061651</v>
      </c>
      <c r="E222" s="10">
        <f t="shared" si="20"/>
        <v>264.91896181728242</v>
      </c>
      <c r="F222" s="10"/>
      <c r="G222" s="10">
        <f t="shared" si="23"/>
        <v>244540.58013902995</v>
      </c>
      <c r="H222" s="10" t="str">
        <f t="shared" si="21"/>
        <v/>
      </c>
    </row>
    <row r="223" spans="2:8" x14ac:dyDescent="0.25">
      <c r="B223" s="11">
        <f t="shared" si="22"/>
        <v>216</v>
      </c>
      <c r="C223" s="10">
        <f t="shared" si="18"/>
        <v>-1073.979300367899</v>
      </c>
      <c r="D223" s="10">
        <f t="shared" si="19"/>
        <v>809.93682058404647</v>
      </c>
      <c r="E223" s="10">
        <f t="shared" si="20"/>
        <v>264.04247978385257</v>
      </c>
      <c r="F223" s="10"/>
      <c r="G223" s="10">
        <f t="shared" si="23"/>
        <v>243731.51980047932</v>
      </c>
      <c r="H223" s="10" t="str">
        <f t="shared" si="21"/>
        <v/>
      </c>
    </row>
    <row r="224" spans="2:8" x14ac:dyDescent="0.25">
      <c r="B224" s="11">
        <f t="shared" si="22"/>
        <v>217</v>
      </c>
      <c r="C224" s="10">
        <f t="shared" si="18"/>
        <v>-1073.979300367899</v>
      </c>
      <c r="D224" s="10">
        <f t="shared" si="19"/>
        <v>810.81425213967918</v>
      </c>
      <c r="E224" s="10">
        <f t="shared" si="20"/>
        <v>263.16504822821986</v>
      </c>
      <c r="F224" s="10"/>
      <c r="G224" s="10">
        <f t="shared" si="23"/>
        <v>242921.58297989526</v>
      </c>
      <c r="H224" s="10" t="str">
        <f t="shared" si="21"/>
        <v/>
      </c>
    </row>
    <row r="225" spans="2:8" x14ac:dyDescent="0.25">
      <c r="B225" s="11">
        <f t="shared" si="22"/>
        <v>218</v>
      </c>
      <c r="C225" s="10">
        <f t="shared" si="18"/>
        <v>-1073.979300367899</v>
      </c>
      <c r="D225" s="10">
        <f t="shared" si="19"/>
        <v>811.69263424616383</v>
      </c>
      <c r="E225" s="10">
        <f t="shared" si="20"/>
        <v>262.28666612173521</v>
      </c>
      <c r="F225" s="10"/>
      <c r="G225" s="10">
        <f t="shared" si="23"/>
        <v>242110.76872775558</v>
      </c>
      <c r="H225" s="10" t="str">
        <f t="shared" si="21"/>
        <v/>
      </c>
    </row>
    <row r="226" spans="2:8" x14ac:dyDescent="0.25">
      <c r="B226" s="11">
        <f t="shared" si="22"/>
        <v>219</v>
      </c>
      <c r="C226" s="10">
        <f t="shared" si="18"/>
        <v>-1073.979300367899</v>
      </c>
      <c r="D226" s="10">
        <f t="shared" si="19"/>
        <v>812.57196793326375</v>
      </c>
      <c r="E226" s="10">
        <f t="shared" si="20"/>
        <v>261.40733243463518</v>
      </c>
      <c r="F226" s="10"/>
      <c r="G226" s="10">
        <f t="shared" si="23"/>
        <v>241299.07609350941</v>
      </c>
      <c r="H226" s="10" t="str">
        <f t="shared" si="21"/>
        <v/>
      </c>
    </row>
    <row r="227" spans="2:8" x14ac:dyDescent="0.25">
      <c r="B227" s="11">
        <f t="shared" si="22"/>
        <v>220</v>
      </c>
      <c r="C227" s="10">
        <f t="shared" si="18"/>
        <v>-1073.979300367899</v>
      </c>
      <c r="D227" s="10">
        <f t="shared" si="19"/>
        <v>813.45225423185821</v>
      </c>
      <c r="E227" s="10">
        <f t="shared" si="20"/>
        <v>260.52704613604084</v>
      </c>
      <c r="F227" s="10"/>
      <c r="G227" s="10">
        <f t="shared" si="23"/>
        <v>240486.50412557615</v>
      </c>
      <c r="H227" s="10" t="str">
        <f t="shared" si="21"/>
        <v/>
      </c>
    </row>
    <row r="228" spans="2:8" x14ac:dyDescent="0.25">
      <c r="B228" s="11">
        <f t="shared" si="22"/>
        <v>221</v>
      </c>
      <c r="C228" s="10">
        <f t="shared" si="18"/>
        <v>-1073.979300367899</v>
      </c>
      <c r="D228" s="10">
        <f t="shared" si="19"/>
        <v>814.33349417394265</v>
      </c>
      <c r="E228" s="10">
        <f t="shared" si="20"/>
        <v>259.64580619395633</v>
      </c>
      <c r="F228" s="10"/>
      <c r="G228" s="10">
        <f t="shared" si="23"/>
        <v>239673.0518713443</v>
      </c>
      <c r="H228" s="10" t="str">
        <f t="shared" si="21"/>
        <v/>
      </c>
    </row>
    <row r="229" spans="2:8" x14ac:dyDescent="0.25">
      <c r="B229" s="11">
        <f t="shared" si="22"/>
        <v>222</v>
      </c>
      <c r="C229" s="10">
        <f t="shared" si="18"/>
        <v>-1073.979300367899</v>
      </c>
      <c r="D229" s="10">
        <f t="shared" si="19"/>
        <v>815.21568879263111</v>
      </c>
      <c r="E229" s="10">
        <f t="shared" si="20"/>
        <v>258.76361157526787</v>
      </c>
      <c r="F229" s="10"/>
      <c r="G229" s="10">
        <f t="shared" si="23"/>
        <v>238858.71837717036</v>
      </c>
      <c r="H229" s="10" t="str">
        <f t="shared" si="21"/>
        <v/>
      </c>
    </row>
    <row r="230" spans="2:8" x14ac:dyDescent="0.25">
      <c r="B230" s="11">
        <f t="shared" si="22"/>
        <v>223</v>
      </c>
      <c r="C230" s="10">
        <f t="shared" si="18"/>
        <v>-1073.979300367899</v>
      </c>
      <c r="D230" s="10">
        <f t="shared" si="19"/>
        <v>816.09883912215651</v>
      </c>
      <c r="E230" s="10">
        <f t="shared" si="20"/>
        <v>257.88046124574254</v>
      </c>
      <c r="F230" s="10"/>
      <c r="G230" s="10">
        <f t="shared" si="23"/>
        <v>238043.50268837772</v>
      </c>
      <c r="H230" s="10" t="str">
        <f t="shared" si="21"/>
        <v/>
      </c>
    </row>
    <row r="231" spans="2:8" x14ac:dyDescent="0.25">
      <c r="B231" s="11">
        <f t="shared" si="22"/>
        <v>224</v>
      </c>
      <c r="C231" s="10">
        <f t="shared" si="18"/>
        <v>-1073.979300367899</v>
      </c>
      <c r="D231" s="10">
        <f t="shared" si="19"/>
        <v>816.98294619787214</v>
      </c>
      <c r="E231" s="10">
        <f t="shared" si="20"/>
        <v>256.99635417002685</v>
      </c>
      <c r="F231" s="10"/>
      <c r="G231" s="10">
        <f t="shared" si="23"/>
        <v>237227.40384925556</v>
      </c>
      <c r="H231" s="10" t="str">
        <f t="shared" si="21"/>
        <v/>
      </c>
    </row>
    <row r="232" spans="2:8" x14ac:dyDescent="0.25">
      <c r="B232" s="11">
        <f t="shared" si="22"/>
        <v>225</v>
      </c>
      <c r="C232" s="10">
        <f t="shared" si="18"/>
        <v>-1073.979300367899</v>
      </c>
      <c r="D232" s="10">
        <f t="shared" si="19"/>
        <v>817.86801105625318</v>
      </c>
      <c r="E232" s="10">
        <f t="shared" si="20"/>
        <v>256.11128931164581</v>
      </c>
      <c r="F232" s="10"/>
      <c r="G232" s="10">
        <f t="shared" si="23"/>
        <v>236410.42090305767</v>
      </c>
      <c r="H232" s="10" t="str">
        <f t="shared" si="21"/>
        <v/>
      </c>
    </row>
    <row r="233" spans="2:8" x14ac:dyDescent="0.25">
      <c r="B233" s="11">
        <f t="shared" si="22"/>
        <v>226</v>
      </c>
      <c r="C233" s="10">
        <f t="shared" si="18"/>
        <v>-1073.979300367899</v>
      </c>
      <c r="D233" s="10">
        <f t="shared" si="19"/>
        <v>818.75403473489746</v>
      </c>
      <c r="E233" s="10">
        <f t="shared" si="20"/>
        <v>255.22526563300153</v>
      </c>
      <c r="F233" s="10"/>
      <c r="G233" s="10">
        <f t="shared" si="23"/>
        <v>235592.55289200143</v>
      </c>
      <c r="H233" s="10" t="str">
        <f t="shared" si="21"/>
        <v/>
      </c>
    </row>
    <row r="234" spans="2:8" x14ac:dyDescent="0.25">
      <c r="B234" s="11">
        <f t="shared" si="22"/>
        <v>227</v>
      </c>
      <c r="C234" s="10">
        <f t="shared" si="18"/>
        <v>-1073.979300367899</v>
      </c>
      <c r="D234" s="10">
        <f t="shared" si="19"/>
        <v>819.64101827252694</v>
      </c>
      <c r="E234" s="10">
        <f t="shared" si="20"/>
        <v>254.33828209537208</v>
      </c>
      <c r="F234" s="10"/>
      <c r="G234" s="10">
        <f t="shared" si="23"/>
        <v>234773.79885726655</v>
      </c>
      <c r="H234" s="10" t="str">
        <f t="shared" si="21"/>
        <v/>
      </c>
    </row>
    <row r="235" spans="2:8" x14ac:dyDescent="0.25">
      <c r="B235" s="11">
        <f t="shared" si="22"/>
        <v>228</v>
      </c>
      <c r="C235" s="10">
        <f t="shared" si="18"/>
        <v>-1073.979300367899</v>
      </c>
      <c r="D235" s="10">
        <f t="shared" si="19"/>
        <v>820.52896270898884</v>
      </c>
      <c r="E235" s="10">
        <f t="shared" si="20"/>
        <v>253.45033765891017</v>
      </c>
      <c r="F235" s="10"/>
      <c r="G235" s="10">
        <f t="shared" si="23"/>
        <v>233954.15783899403</v>
      </c>
      <c r="H235" s="10" t="str">
        <f t="shared" si="21"/>
        <v/>
      </c>
    </row>
    <row r="236" spans="2:8" x14ac:dyDescent="0.25">
      <c r="B236" s="11">
        <f t="shared" si="22"/>
        <v>229</v>
      </c>
      <c r="C236" s="10">
        <f t="shared" si="18"/>
        <v>-1073.979300367899</v>
      </c>
      <c r="D236" s="10">
        <f t="shared" si="19"/>
        <v>821.41786908525683</v>
      </c>
      <c r="E236" s="10">
        <f t="shared" si="20"/>
        <v>252.56143128264213</v>
      </c>
      <c r="F236" s="10"/>
      <c r="G236" s="10">
        <f t="shared" si="23"/>
        <v>233133.62887628505</v>
      </c>
      <c r="H236" s="10" t="str">
        <f t="shared" si="21"/>
        <v/>
      </c>
    </row>
    <row r="237" spans="2:8" x14ac:dyDescent="0.25">
      <c r="B237" s="11">
        <f t="shared" si="22"/>
        <v>230</v>
      </c>
      <c r="C237" s="10">
        <f t="shared" si="18"/>
        <v>-1073.979300367899</v>
      </c>
      <c r="D237" s="10">
        <f t="shared" si="19"/>
        <v>822.30773844343253</v>
      </c>
      <c r="E237" s="10">
        <f t="shared" si="20"/>
        <v>251.6715619244664</v>
      </c>
      <c r="F237" s="10"/>
      <c r="G237" s="10">
        <f t="shared" si="23"/>
        <v>232312.21100719977</v>
      </c>
      <c r="H237" s="10" t="str">
        <f t="shared" si="21"/>
        <v/>
      </c>
    </row>
    <row r="238" spans="2:8" x14ac:dyDescent="0.25">
      <c r="B238" s="11">
        <f t="shared" si="22"/>
        <v>231</v>
      </c>
      <c r="C238" s="10">
        <f t="shared" si="18"/>
        <v>-1073.979300367899</v>
      </c>
      <c r="D238" s="10">
        <f t="shared" si="19"/>
        <v>823.19857182674627</v>
      </c>
      <c r="E238" s="10">
        <f t="shared" si="20"/>
        <v>250.78072854115268</v>
      </c>
      <c r="F238" s="10"/>
      <c r="G238" s="10">
        <f t="shared" si="23"/>
        <v>231489.90326875634</v>
      </c>
      <c r="H238" s="10" t="str">
        <f t="shared" si="21"/>
        <v/>
      </c>
    </row>
    <row r="239" spans="2:8" x14ac:dyDescent="0.25">
      <c r="B239" s="11">
        <f t="shared" si="22"/>
        <v>232</v>
      </c>
      <c r="C239" s="10">
        <f t="shared" si="18"/>
        <v>-1073.979300367899</v>
      </c>
      <c r="D239" s="10">
        <f t="shared" si="19"/>
        <v>824.09037027955856</v>
      </c>
      <c r="E239" s="10">
        <f t="shared" si="20"/>
        <v>249.8889300883404</v>
      </c>
      <c r="F239" s="10"/>
      <c r="G239" s="10">
        <f t="shared" si="23"/>
        <v>230666.70469692961</v>
      </c>
      <c r="H239" s="10" t="str">
        <f t="shared" si="21"/>
        <v/>
      </c>
    </row>
    <row r="240" spans="2:8" x14ac:dyDescent="0.25">
      <c r="B240" s="11">
        <f t="shared" si="22"/>
        <v>233</v>
      </c>
      <c r="C240" s="10">
        <f t="shared" si="18"/>
        <v>-1073.979300367899</v>
      </c>
      <c r="D240" s="10">
        <f t="shared" si="19"/>
        <v>824.9831348473615</v>
      </c>
      <c r="E240" s="10">
        <f t="shared" si="20"/>
        <v>248.99616552053755</v>
      </c>
      <c r="F240" s="10"/>
      <c r="G240" s="10">
        <f t="shared" si="23"/>
        <v>229842.61432665004</v>
      </c>
      <c r="H240" s="10" t="str">
        <f t="shared" si="21"/>
        <v/>
      </c>
    </row>
    <row r="241" spans="2:8" x14ac:dyDescent="0.25">
      <c r="B241" s="11">
        <f t="shared" si="22"/>
        <v>234</v>
      </c>
      <c r="C241" s="10">
        <f t="shared" si="18"/>
        <v>-1073.979300367899</v>
      </c>
      <c r="D241" s="10">
        <f t="shared" si="19"/>
        <v>825.87686657677943</v>
      </c>
      <c r="E241" s="10">
        <f t="shared" si="20"/>
        <v>248.10243379111955</v>
      </c>
      <c r="F241" s="10"/>
      <c r="G241" s="10">
        <f t="shared" si="23"/>
        <v>229017.63119180268</v>
      </c>
      <c r="H241" s="10" t="str">
        <f t="shared" si="21"/>
        <v/>
      </c>
    </row>
    <row r="242" spans="2:8" x14ac:dyDescent="0.25">
      <c r="B242" s="11">
        <f t="shared" si="22"/>
        <v>235</v>
      </c>
      <c r="C242" s="10">
        <f t="shared" si="18"/>
        <v>-1073.979300367899</v>
      </c>
      <c r="D242" s="10">
        <f t="shared" si="19"/>
        <v>826.77156651557095</v>
      </c>
      <c r="E242" s="10">
        <f t="shared" si="20"/>
        <v>247.20773385232803</v>
      </c>
      <c r="F242" s="10"/>
      <c r="G242" s="10">
        <f t="shared" si="23"/>
        <v>228191.75432522589</v>
      </c>
      <c r="H242" s="10" t="str">
        <f t="shared" si="21"/>
        <v/>
      </c>
    </row>
    <row r="243" spans="2:8" x14ac:dyDescent="0.25">
      <c r="B243" s="11">
        <f t="shared" si="22"/>
        <v>236</v>
      </c>
      <c r="C243" s="10">
        <f t="shared" si="18"/>
        <v>-1073.979300367899</v>
      </c>
      <c r="D243" s="10">
        <f t="shared" si="19"/>
        <v>827.66723571262946</v>
      </c>
      <c r="E243" s="10">
        <f t="shared" si="20"/>
        <v>246.3120646552695</v>
      </c>
      <c r="F243" s="10"/>
      <c r="G243" s="10">
        <f t="shared" si="23"/>
        <v>227364.98275871031</v>
      </c>
      <c r="H243" s="10" t="str">
        <f t="shared" si="21"/>
        <v/>
      </c>
    </row>
    <row r="244" spans="2:8" x14ac:dyDescent="0.25">
      <c r="B244" s="11">
        <f t="shared" si="22"/>
        <v>237</v>
      </c>
      <c r="C244" s="10">
        <f t="shared" si="18"/>
        <v>-1073.979300367899</v>
      </c>
      <c r="D244" s="10">
        <f t="shared" si="19"/>
        <v>828.56387521798479</v>
      </c>
      <c r="E244" s="10">
        <f t="shared" si="20"/>
        <v>245.41542514991414</v>
      </c>
      <c r="F244" s="10"/>
      <c r="G244" s="10">
        <f t="shared" si="23"/>
        <v>226537.31552299767</v>
      </c>
      <c r="H244" s="10" t="str">
        <f t="shared" si="21"/>
        <v/>
      </c>
    </row>
    <row r="245" spans="2:8" x14ac:dyDescent="0.25">
      <c r="B245" s="11">
        <f t="shared" si="22"/>
        <v>238</v>
      </c>
      <c r="C245" s="10">
        <f t="shared" si="18"/>
        <v>-1073.979300367899</v>
      </c>
      <c r="D245" s="10">
        <f t="shared" si="19"/>
        <v>829.4614860828043</v>
      </c>
      <c r="E245" s="10">
        <f t="shared" si="20"/>
        <v>244.51781428509466</v>
      </c>
      <c r="F245" s="10"/>
      <c r="G245" s="10">
        <f t="shared" si="23"/>
        <v>225708.75164777969</v>
      </c>
      <c r="H245" s="10" t="str">
        <f t="shared" si="21"/>
        <v/>
      </c>
    </row>
    <row r="246" spans="2:8" x14ac:dyDescent="0.25">
      <c r="B246" s="11">
        <f t="shared" si="22"/>
        <v>239</v>
      </c>
      <c r="C246" s="10">
        <f t="shared" si="18"/>
        <v>-1073.979300367899</v>
      </c>
      <c r="D246" s="10">
        <f t="shared" si="19"/>
        <v>830.36006935939406</v>
      </c>
      <c r="E246" s="10">
        <f t="shared" si="20"/>
        <v>243.61923100850493</v>
      </c>
      <c r="F246" s="10"/>
      <c r="G246" s="10">
        <f t="shared" si="23"/>
        <v>224879.29016169687</v>
      </c>
      <c r="H246" s="10" t="str">
        <f t="shared" si="21"/>
        <v/>
      </c>
    </row>
    <row r="247" spans="2:8" x14ac:dyDescent="0.25">
      <c r="B247" s="11">
        <f t="shared" si="22"/>
        <v>240</v>
      </c>
      <c r="C247" s="10">
        <f t="shared" si="18"/>
        <v>-1073.979300367899</v>
      </c>
      <c r="D247" s="10">
        <f t="shared" si="19"/>
        <v>831.25962610120007</v>
      </c>
      <c r="E247" s="10">
        <f t="shared" si="20"/>
        <v>242.71967426669892</v>
      </c>
      <c r="F247" s="10"/>
      <c r="G247" s="10">
        <f t="shared" si="23"/>
        <v>224048.93009233748</v>
      </c>
      <c r="H247" s="10" t="str">
        <f t="shared" si="21"/>
        <v/>
      </c>
    </row>
    <row r="248" spans="2:8" x14ac:dyDescent="0.25">
      <c r="B248" s="11">
        <f t="shared" si="22"/>
        <v>241</v>
      </c>
      <c r="C248" s="10">
        <f t="shared" si="18"/>
        <v>-1073.979300367899</v>
      </c>
      <c r="D248" s="10">
        <f t="shared" si="19"/>
        <v>832.16015736280974</v>
      </c>
      <c r="E248" s="10">
        <f t="shared" si="20"/>
        <v>241.81914300508927</v>
      </c>
      <c r="F248" s="10"/>
      <c r="G248" s="10">
        <f t="shared" si="23"/>
        <v>223217.67046623628</v>
      </c>
      <c r="H248" s="10" t="str">
        <f t="shared" si="21"/>
        <v/>
      </c>
    </row>
    <row r="249" spans="2:8" x14ac:dyDescent="0.25">
      <c r="B249" s="11">
        <f t="shared" si="22"/>
        <v>242</v>
      </c>
      <c r="C249" s="10">
        <f t="shared" si="18"/>
        <v>-1073.979300367899</v>
      </c>
      <c r="D249" s="10">
        <f t="shared" si="19"/>
        <v>833.0616641999527</v>
      </c>
      <c r="E249" s="10">
        <f t="shared" si="20"/>
        <v>240.91763616794623</v>
      </c>
      <c r="F249" s="10"/>
      <c r="G249" s="10">
        <f t="shared" si="23"/>
        <v>222385.51030887346</v>
      </c>
      <c r="H249" s="10" t="str">
        <f t="shared" si="21"/>
        <v/>
      </c>
    </row>
    <row r="250" spans="2:8" x14ac:dyDescent="0.25">
      <c r="B250" s="11">
        <f t="shared" si="22"/>
        <v>243</v>
      </c>
      <c r="C250" s="10">
        <f t="shared" si="18"/>
        <v>-1073.979300367899</v>
      </c>
      <c r="D250" s="10">
        <f t="shared" si="19"/>
        <v>833.96414766950272</v>
      </c>
      <c r="E250" s="10">
        <f t="shared" si="20"/>
        <v>240.01515269839629</v>
      </c>
      <c r="F250" s="10"/>
      <c r="G250" s="10">
        <f t="shared" si="23"/>
        <v>221552.44864467351</v>
      </c>
      <c r="H250" s="10" t="str">
        <f t="shared" si="21"/>
        <v/>
      </c>
    </row>
    <row r="251" spans="2:8" x14ac:dyDescent="0.25">
      <c r="B251" s="11">
        <f t="shared" si="22"/>
        <v>244</v>
      </c>
      <c r="C251" s="10">
        <f t="shared" si="18"/>
        <v>-1073.979300367899</v>
      </c>
      <c r="D251" s="10">
        <f t="shared" si="19"/>
        <v>834.86760882947794</v>
      </c>
      <c r="E251" s="10">
        <f t="shared" si="20"/>
        <v>239.11169153842101</v>
      </c>
      <c r="F251" s="10"/>
      <c r="G251" s="10">
        <f t="shared" si="23"/>
        <v>220718.48449700401</v>
      </c>
      <c r="H251" s="10" t="str">
        <f t="shared" si="21"/>
        <v/>
      </c>
    </row>
    <row r="252" spans="2:8" x14ac:dyDescent="0.25">
      <c r="B252" s="11">
        <f t="shared" si="22"/>
        <v>245</v>
      </c>
      <c r="C252" s="10">
        <f t="shared" si="18"/>
        <v>-1073.979300367899</v>
      </c>
      <c r="D252" s="10">
        <f t="shared" si="19"/>
        <v>835.77204873904327</v>
      </c>
      <c r="E252" s="10">
        <f t="shared" si="20"/>
        <v>238.20725162885572</v>
      </c>
      <c r="F252" s="10"/>
      <c r="G252" s="10">
        <f t="shared" si="23"/>
        <v>219883.61688817453</v>
      </c>
      <c r="H252" s="10" t="str">
        <f t="shared" si="21"/>
        <v/>
      </c>
    </row>
    <row r="253" spans="2:8" x14ac:dyDescent="0.25">
      <c r="B253" s="11">
        <f t="shared" si="22"/>
        <v>246</v>
      </c>
      <c r="C253" s="10">
        <f t="shared" si="18"/>
        <v>-1073.979300367899</v>
      </c>
      <c r="D253" s="10">
        <f t="shared" si="19"/>
        <v>836.67746845851059</v>
      </c>
      <c r="E253" s="10">
        <f t="shared" si="20"/>
        <v>237.30183190938843</v>
      </c>
      <c r="F253" s="10"/>
      <c r="G253" s="10">
        <f t="shared" si="23"/>
        <v>219047.84483943548</v>
      </c>
      <c r="H253" s="10" t="str">
        <f t="shared" si="21"/>
        <v/>
      </c>
    </row>
    <row r="254" spans="2:8" x14ac:dyDescent="0.25">
      <c r="B254" s="11">
        <f t="shared" si="22"/>
        <v>247</v>
      </c>
      <c r="C254" s="10">
        <f t="shared" si="18"/>
        <v>-1073.979300367899</v>
      </c>
      <c r="D254" s="10">
        <f t="shared" si="19"/>
        <v>837.58386904934059</v>
      </c>
      <c r="E254" s="10">
        <f t="shared" si="20"/>
        <v>236.39543131855837</v>
      </c>
      <c r="F254" s="10"/>
      <c r="G254" s="10">
        <f t="shared" si="23"/>
        <v>218211.16737097697</v>
      </c>
      <c r="H254" s="10" t="str">
        <f t="shared" si="21"/>
        <v/>
      </c>
    </row>
    <row r="255" spans="2:8" x14ac:dyDescent="0.25">
      <c r="B255" s="11">
        <f t="shared" si="22"/>
        <v>248</v>
      </c>
      <c r="C255" s="10">
        <f t="shared" si="18"/>
        <v>-1073.979300367899</v>
      </c>
      <c r="D255" s="10">
        <f t="shared" si="19"/>
        <v>838.49125157414414</v>
      </c>
      <c r="E255" s="10">
        <f t="shared" si="20"/>
        <v>235.4880487937549</v>
      </c>
      <c r="F255" s="10"/>
      <c r="G255" s="10">
        <f t="shared" si="23"/>
        <v>217373.58350192761</v>
      </c>
      <c r="H255" s="10" t="str">
        <f t="shared" si="21"/>
        <v/>
      </c>
    </row>
    <row r="256" spans="2:8" x14ac:dyDescent="0.25">
      <c r="B256" s="11">
        <f t="shared" si="22"/>
        <v>249</v>
      </c>
      <c r="C256" s="10">
        <f t="shared" si="18"/>
        <v>-1073.979300367899</v>
      </c>
      <c r="D256" s="10">
        <f t="shared" si="19"/>
        <v>839.39961709668273</v>
      </c>
      <c r="E256" s="10">
        <f t="shared" si="20"/>
        <v>234.57968327121625</v>
      </c>
      <c r="F256" s="10"/>
      <c r="G256" s="10">
        <f t="shared" si="23"/>
        <v>216535.09225035348</v>
      </c>
      <c r="H256" s="10" t="str">
        <f t="shared" si="21"/>
        <v/>
      </c>
    </row>
    <row r="257" spans="2:8" x14ac:dyDescent="0.25">
      <c r="B257" s="11">
        <f t="shared" si="22"/>
        <v>250</v>
      </c>
      <c r="C257" s="10">
        <f t="shared" si="18"/>
        <v>-1073.979300367899</v>
      </c>
      <c r="D257" s="10">
        <f t="shared" si="19"/>
        <v>840.30896668187074</v>
      </c>
      <c r="E257" s="10">
        <f t="shared" si="20"/>
        <v>233.67033368602821</v>
      </c>
      <c r="F257" s="10"/>
      <c r="G257" s="10">
        <f t="shared" si="23"/>
        <v>215695.69263325681</v>
      </c>
      <c r="H257" s="10" t="str">
        <f t="shared" si="21"/>
        <v/>
      </c>
    </row>
    <row r="258" spans="2:8" x14ac:dyDescent="0.25">
      <c r="B258" s="11">
        <f t="shared" si="22"/>
        <v>251</v>
      </c>
      <c r="C258" s="10">
        <f t="shared" si="18"/>
        <v>-1073.979300367899</v>
      </c>
      <c r="D258" s="10">
        <f t="shared" si="19"/>
        <v>841.21930139577614</v>
      </c>
      <c r="E258" s="10">
        <f t="shared" si="20"/>
        <v>232.75999897212282</v>
      </c>
      <c r="F258" s="10"/>
      <c r="G258" s="10">
        <f t="shared" si="23"/>
        <v>214855.38366657493</v>
      </c>
      <c r="H258" s="10" t="str">
        <f t="shared" si="21"/>
        <v/>
      </c>
    </row>
    <row r="259" spans="2:8" x14ac:dyDescent="0.25">
      <c r="B259" s="11">
        <f t="shared" si="22"/>
        <v>252</v>
      </c>
      <c r="C259" s="10">
        <f t="shared" si="18"/>
        <v>-1073.979300367899</v>
      </c>
      <c r="D259" s="10">
        <f t="shared" si="19"/>
        <v>842.13062230562161</v>
      </c>
      <c r="E259" s="10">
        <f t="shared" si="20"/>
        <v>231.8486780622774</v>
      </c>
      <c r="F259" s="10"/>
      <c r="G259" s="10">
        <f t="shared" si="23"/>
        <v>214014.16436517914</v>
      </c>
      <c r="H259" s="10" t="str">
        <f t="shared" si="21"/>
        <v/>
      </c>
    </row>
    <row r="260" spans="2:8" x14ac:dyDescent="0.25">
      <c r="B260" s="11">
        <f t="shared" si="22"/>
        <v>253</v>
      </c>
      <c r="C260" s="10">
        <f t="shared" si="18"/>
        <v>-1073.979300367899</v>
      </c>
      <c r="D260" s="10">
        <f t="shared" si="19"/>
        <v>843.04293047978604</v>
      </c>
      <c r="E260" s="10">
        <f t="shared" si="20"/>
        <v>230.93636988811298</v>
      </c>
      <c r="F260" s="10"/>
      <c r="G260" s="10">
        <f t="shared" si="23"/>
        <v>213172.03374287352</v>
      </c>
      <c r="H260" s="10" t="str">
        <f t="shared" si="21"/>
        <v/>
      </c>
    </row>
    <row r="261" spans="2:8" x14ac:dyDescent="0.25">
      <c r="B261" s="11">
        <f t="shared" si="22"/>
        <v>254</v>
      </c>
      <c r="C261" s="10">
        <f t="shared" si="18"/>
        <v>-1073.979300367899</v>
      </c>
      <c r="D261" s="10">
        <f t="shared" si="19"/>
        <v>843.95622698780574</v>
      </c>
      <c r="E261" s="10">
        <f t="shared" si="20"/>
        <v>230.02307338009322</v>
      </c>
      <c r="F261" s="10"/>
      <c r="G261" s="10">
        <f t="shared" si="23"/>
        <v>212328.99081239375</v>
      </c>
      <c r="H261" s="10" t="str">
        <f t="shared" si="21"/>
        <v/>
      </c>
    </row>
    <row r="262" spans="2:8" x14ac:dyDescent="0.25">
      <c r="B262" s="11">
        <f t="shared" si="22"/>
        <v>255</v>
      </c>
      <c r="C262" s="10">
        <f t="shared" si="18"/>
        <v>-1073.979300367899</v>
      </c>
      <c r="D262" s="10">
        <f t="shared" si="19"/>
        <v>844.87051290037584</v>
      </c>
      <c r="E262" s="10">
        <f t="shared" si="20"/>
        <v>229.10878746752311</v>
      </c>
      <c r="F262" s="10"/>
      <c r="G262" s="10">
        <f t="shared" si="23"/>
        <v>211485.03458540596</v>
      </c>
      <c r="H262" s="10" t="str">
        <f t="shared" si="21"/>
        <v/>
      </c>
    </row>
    <row r="263" spans="2:8" x14ac:dyDescent="0.25">
      <c r="B263" s="11">
        <f t="shared" si="22"/>
        <v>256</v>
      </c>
      <c r="C263" s="10">
        <f t="shared" si="18"/>
        <v>-1073.979300367899</v>
      </c>
      <c r="D263" s="10">
        <f t="shared" si="19"/>
        <v>845.78578928935133</v>
      </c>
      <c r="E263" s="10">
        <f t="shared" si="20"/>
        <v>228.19351107854769</v>
      </c>
      <c r="F263" s="10"/>
      <c r="G263" s="10">
        <f t="shared" si="23"/>
        <v>210640.16407250558</v>
      </c>
      <c r="H263" s="10" t="str">
        <f t="shared" si="21"/>
        <v/>
      </c>
    </row>
    <row r="264" spans="2:8" x14ac:dyDescent="0.25">
      <c r="B264" s="11">
        <f t="shared" si="22"/>
        <v>257</v>
      </c>
      <c r="C264" s="10">
        <f t="shared" si="18"/>
        <v>-1073.979300367899</v>
      </c>
      <c r="D264" s="10">
        <f t="shared" si="19"/>
        <v>846.70205722774813</v>
      </c>
      <c r="E264" s="10">
        <f t="shared" si="20"/>
        <v>227.27724314015092</v>
      </c>
      <c r="F264" s="10"/>
      <c r="G264" s="10">
        <f t="shared" si="23"/>
        <v>209794.37828321624</v>
      </c>
      <c r="H264" s="10" t="str">
        <f t="shared" si="21"/>
        <v/>
      </c>
    </row>
    <row r="265" spans="2:8" x14ac:dyDescent="0.25">
      <c r="B265" s="11">
        <f t="shared" si="22"/>
        <v>258</v>
      </c>
      <c r="C265" s="10">
        <f t="shared" ref="C265:C328" si="24">IF(B265&lt;&gt;"",PMT($C$3,$C$4,$C$2)/12,"")</f>
        <v>-1073.979300367899</v>
      </c>
      <c r="D265" s="10">
        <f t="shared" ref="D265:D328" si="25">IF($C$5&lt;G265,-C265-E265,G265)</f>
        <v>847.61931778974485</v>
      </c>
      <c r="E265" s="10">
        <f t="shared" ref="E265:E328" si="26">($C$3/12)*G265</f>
        <v>226.35998257815419</v>
      </c>
      <c r="F265" s="10"/>
      <c r="G265" s="10">
        <f t="shared" si="23"/>
        <v>208947.67622598849</v>
      </c>
      <c r="H265" s="10" t="str">
        <f t="shared" ref="H265:H328" si="27">IF(F265="","",F265*($C$3/12)*(MATCH(0,$D$8:$D$11360,0)-B265))</f>
        <v/>
      </c>
    </row>
    <row r="266" spans="2:8" x14ac:dyDescent="0.25">
      <c r="B266" s="11">
        <f t="shared" ref="B266:B329" si="28">IF(B265&gt;=($C$4*12),"",B265+1)</f>
        <v>259</v>
      </c>
      <c r="C266" s="10">
        <f t="shared" si="24"/>
        <v>-1073.979300367899</v>
      </c>
      <c r="D266" s="10">
        <f t="shared" si="25"/>
        <v>848.53757205068371</v>
      </c>
      <c r="E266" s="10">
        <f t="shared" si="26"/>
        <v>225.44172831721531</v>
      </c>
      <c r="F266" s="10"/>
      <c r="G266" s="10">
        <f t="shared" ref="G266:G329" si="29">G265-D265-F265</f>
        <v>208100.05690819875</v>
      </c>
      <c r="H266" s="10" t="str">
        <f t="shared" si="27"/>
        <v/>
      </c>
    </row>
    <row r="267" spans="2:8" x14ac:dyDescent="0.25">
      <c r="B267" s="11">
        <f t="shared" si="28"/>
        <v>260</v>
      </c>
      <c r="C267" s="10">
        <f t="shared" si="24"/>
        <v>-1073.979300367899</v>
      </c>
      <c r="D267" s="10">
        <f t="shared" si="25"/>
        <v>849.45682108707194</v>
      </c>
      <c r="E267" s="10">
        <f t="shared" si="26"/>
        <v>224.52247928082707</v>
      </c>
      <c r="F267" s="10"/>
      <c r="G267" s="10">
        <f t="shared" si="29"/>
        <v>207251.51933614808</v>
      </c>
      <c r="H267" s="10" t="str">
        <f t="shared" si="27"/>
        <v/>
      </c>
    </row>
    <row r="268" spans="2:8" x14ac:dyDescent="0.25">
      <c r="B268" s="11">
        <f t="shared" si="28"/>
        <v>261</v>
      </c>
      <c r="C268" s="10">
        <f t="shared" si="24"/>
        <v>-1073.979300367899</v>
      </c>
      <c r="D268" s="10">
        <f t="shared" si="25"/>
        <v>850.37706597658291</v>
      </c>
      <c r="E268" s="10">
        <f t="shared" si="26"/>
        <v>223.60223439131607</v>
      </c>
      <c r="F268" s="10"/>
      <c r="G268" s="10">
        <f t="shared" si="29"/>
        <v>206402.062515061</v>
      </c>
      <c r="H268" s="10" t="str">
        <f t="shared" si="27"/>
        <v/>
      </c>
    </row>
    <row r="269" spans="2:8" x14ac:dyDescent="0.25">
      <c r="B269" s="11">
        <f t="shared" si="28"/>
        <v>262</v>
      </c>
      <c r="C269" s="10">
        <f t="shared" si="24"/>
        <v>-1073.979300367899</v>
      </c>
      <c r="D269" s="10">
        <f t="shared" si="25"/>
        <v>851.29830779805752</v>
      </c>
      <c r="E269" s="10">
        <f t="shared" si="26"/>
        <v>222.68099256984144</v>
      </c>
      <c r="F269" s="10"/>
      <c r="G269" s="10">
        <f t="shared" si="29"/>
        <v>205551.68544908441</v>
      </c>
      <c r="H269" s="10" t="str">
        <f t="shared" si="27"/>
        <v/>
      </c>
    </row>
    <row r="270" spans="2:8" x14ac:dyDescent="0.25">
      <c r="B270" s="11">
        <f t="shared" si="28"/>
        <v>263</v>
      </c>
      <c r="C270" s="10">
        <f t="shared" si="24"/>
        <v>-1073.979300367899</v>
      </c>
      <c r="D270" s="10">
        <f t="shared" si="25"/>
        <v>852.2205476315055</v>
      </c>
      <c r="E270" s="10">
        <f t="shared" si="26"/>
        <v>221.75875273639355</v>
      </c>
      <c r="F270" s="10"/>
      <c r="G270" s="10">
        <f t="shared" si="29"/>
        <v>204700.38714128637</v>
      </c>
      <c r="H270" s="10" t="str">
        <f t="shared" si="27"/>
        <v/>
      </c>
    </row>
    <row r="271" spans="2:8" x14ac:dyDescent="0.25">
      <c r="B271" s="11">
        <f t="shared" si="28"/>
        <v>264</v>
      </c>
      <c r="C271" s="10">
        <f t="shared" si="24"/>
        <v>-1073.979300367899</v>
      </c>
      <c r="D271" s="10">
        <f t="shared" si="25"/>
        <v>853.14378655810629</v>
      </c>
      <c r="E271" s="10">
        <f t="shared" si="26"/>
        <v>220.83551380979276</v>
      </c>
      <c r="F271" s="10"/>
      <c r="G271" s="10">
        <f t="shared" si="29"/>
        <v>203848.16659365487</v>
      </c>
      <c r="H271" s="10" t="str">
        <f t="shared" si="27"/>
        <v/>
      </c>
    </row>
    <row r="272" spans="2:8" x14ac:dyDescent="0.25">
      <c r="B272" s="11">
        <f t="shared" si="28"/>
        <v>265</v>
      </c>
      <c r="C272" s="10">
        <f t="shared" si="24"/>
        <v>-1073.979300367899</v>
      </c>
      <c r="D272" s="10">
        <f t="shared" si="25"/>
        <v>854.06802566021088</v>
      </c>
      <c r="E272" s="10">
        <f t="shared" si="26"/>
        <v>219.91127470768816</v>
      </c>
      <c r="F272" s="10"/>
      <c r="G272" s="10">
        <f t="shared" si="29"/>
        <v>202995.02280709677</v>
      </c>
      <c r="H272" s="10" t="str">
        <f t="shared" si="27"/>
        <v/>
      </c>
    </row>
    <row r="273" spans="2:8" x14ac:dyDescent="0.25">
      <c r="B273" s="11">
        <f t="shared" si="28"/>
        <v>266</v>
      </c>
      <c r="C273" s="10">
        <f t="shared" si="24"/>
        <v>-1073.979300367899</v>
      </c>
      <c r="D273" s="10">
        <f t="shared" si="25"/>
        <v>854.99326602134272</v>
      </c>
      <c r="E273" s="10">
        <f t="shared" si="26"/>
        <v>218.98603434655627</v>
      </c>
      <c r="F273" s="10"/>
      <c r="G273" s="10">
        <f t="shared" si="29"/>
        <v>202140.95478143657</v>
      </c>
      <c r="H273" s="10" t="str">
        <f t="shared" si="27"/>
        <v/>
      </c>
    </row>
    <row r="274" spans="2:8" x14ac:dyDescent="0.25">
      <c r="B274" s="11">
        <f t="shared" si="28"/>
        <v>267</v>
      </c>
      <c r="C274" s="10">
        <f t="shared" si="24"/>
        <v>-1073.979300367899</v>
      </c>
      <c r="D274" s="10">
        <f t="shared" si="25"/>
        <v>855.91950872619918</v>
      </c>
      <c r="E274" s="10">
        <f t="shared" si="26"/>
        <v>218.05979164169983</v>
      </c>
      <c r="F274" s="10"/>
      <c r="G274" s="10">
        <f t="shared" si="29"/>
        <v>201285.96151541523</v>
      </c>
      <c r="H274" s="10" t="str">
        <f t="shared" si="27"/>
        <v/>
      </c>
    </row>
    <row r="275" spans="2:8" x14ac:dyDescent="0.25">
      <c r="B275" s="11">
        <f t="shared" si="28"/>
        <v>268</v>
      </c>
      <c r="C275" s="10">
        <f t="shared" si="24"/>
        <v>-1073.979300367899</v>
      </c>
      <c r="D275" s="10">
        <f t="shared" si="25"/>
        <v>856.84675486065248</v>
      </c>
      <c r="E275" s="10">
        <f t="shared" si="26"/>
        <v>217.13254550724645</v>
      </c>
      <c r="F275" s="10"/>
      <c r="G275" s="10">
        <f t="shared" si="29"/>
        <v>200430.04200668904</v>
      </c>
      <c r="H275" s="10" t="str">
        <f t="shared" si="27"/>
        <v/>
      </c>
    </row>
    <row r="276" spans="2:8" x14ac:dyDescent="0.25">
      <c r="B276" s="11">
        <f t="shared" si="28"/>
        <v>269</v>
      </c>
      <c r="C276" s="10">
        <f t="shared" si="24"/>
        <v>-1073.979300367899</v>
      </c>
      <c r="D276" s="10">
        <f t="shared" si="25"/>
        <v>857.7750055117516</v>
      </c>
      <c r="E276" s="10">
        <f t="shared" si="26"/>
        <v>216.20429485614741</v>
      </c>
      <c r="F276" s="10"/>
      <c r="G276" s="10">
        <f t="shared" si="29"/>
        <v>199573.19525182838</v>
      </c>
      <c r="H276" s="10" t="str">
        <f t="shared" si="27"/>
        <v/>
      </c>
    </row>
    <row r="277" spans="2:8" x14ac:dyDescent="0.25">
      <c r="B277" s="11">
        <f t="shared" si="28"/>
        <v>270</v>
      </c>
      <c r="C277" s="10">
        <f t="shared" si="24"/>
        <v>-1073.979300367899</v>
      </c>
      <c r="D277" s="10">
        <f t="shared" si="25"/>
        <v>858.70426176772264</v>
      </c>
      <c r="E277" s="10">
        <f t="shared" si="26"/>
        <v>215.27503860017632</v>
      </c>
      <c r="F277" s="10"/>
      <c r="G277" s="10">
        <f t="shared" si="29"/>
        <v>198715.42024631661</v>
      </c>
      <c r="H277" s="10" t="str">
        <f t="shared" si="27"/>
        <v/>
      </c>
    </row>
    <row r="278" spans="2:8" x14ac:dyDescent="0.25">
      <c r="B278" s="11">
        <f t="shared" si="28"/>
        <v>271</v>
      </c>
      <c r="C278" s="10">
        <f t="shared" si="24"/>
        <v>-1073.979300367899</v>
      </c>
      <c r="D278" s="10">
        <f t="shared" si="25"/>
        <v>859.63452471797109</v>
      </c>
      <c r="E278" s="10">
        <f t="shared" si="26"/>
        <v>214.34477564992795</v>
      </c>
      <c r="F278" s="10"/>
      <c r="G278" s="10">
        <f t="shared" si="29"/>
        <v>197856.71598454888</v>
      </c>
      <c r="H278" s="10" t="str">
        <f t="shared" si="27"/>
        <v/>
      </c>
    </row>
    <row r="279" spans="2:8" x14ac:dyDescent="0.25">
      <c r="B279" s="11">
        <f t="shared" si="28"/>
        <v>272</v>
      </c>
      <c r="C279" s="10">
        <f t="shared" si="24"/>
        <v>-1073.979300367899</v>
      </c>
      <c r="D279" s="10">
        <f t="shared" si="25"/>
        <v>860.56579545308216</v>
      </c>
      <c r="E279" s="10">
        <f t="shared" si="26"/>
        <v>213.4135049148168</v>
      </c>
      <c r="F279" s="10"/>
      <c r="G279" s="10">
        <f t="shared" si="29"/>
        <v>196997.08145983089</v>
      </c>
      <c r="H279" s="10" t="str">
        <f t="shared" si="27"/>
        <v/>
      </c>
    </row>
    <row r="280" spans="2:8" x14ac:dyDescent="0.25">
      <c r="B280" s="11">
        <f t="shared" si="28"/>
        <v>273</v>
      </c>
      <c r="C280" s="10">
        <f t="shared" si="24"/>
        <v>-1073.979300367899</v>
      </c>
      <c r="D280" s="10">
        <f t="shared" si="25"/>
        <v>861.49807506482307</v>
      </c>
      <c r="E280" s="10">
        <f t="shared" si="26"/>
        <v>212.48122530307595</v>
      </c>
      <c r="F280" s="10"/>
      <c r="G280" s="10">
        <f t="shared" si="29"/>
        <v>196136.5156643778</v>
      </c>
      <c r="H280" s="10" t="str">
        <f t="shared" si="27"/>
        <v/>
      </c>
    </row>
    <row r="281" spans="2:8" x14ac:dyDescent="0.25">
      <c r="B281" s="11">
        <f t="shared" si="28"/>
        <v>274</v>
      </c>
      <c r="C281" s="10">
        <f t="shared" si="24"/>
        <v>-1073.979300367899</v>
      </c>
      <c r="D281" s="10">
        <f t="shared" si="25"/>
        <v>862.43136464614327</v>
      </c>
      <c r="E281" s="10">
        <f t="shared" si="26"/>
        <v>211.54793572175572</v>
      </c>
      <c r="F281" s="10"/>
      <c r="G281" s="10">
        <f t="shared" si="29"/>
        <v>195275.01758931298</v>
      </c>
      <c r="H281" s="10" t="str">
        <f t="shared" si="27"/>
        <v/>
      </c>
    </row>
    <row r="282" spans="2:8" x14ac:dyDescent="0.25">
      <c r="B282" s="11">
        <f t="shared" si="28"/>
        <v>275</v>
      </c>
      <c r="C282" s="10">
        <f t="shared" si="24"/>
        <v>-1073.979300367899</v>
      </c>
      <c r="D282" s="10">
        <f t="shared" si="25"/>
        <v>863.36566529117658</v>
      </c>
      <c r="E282" s="10">
        <f t="shared" si="26"/>
        <v>210.61363507672237</v>
      </c>
      <c r="F282" s="10"/>
      <c r="G282" s="10">
        <f t="shared" si="29"/>
        <v>194412.58622466683</v>
      </c>
      <c r="H282" s="10" t="str">
        <f t="shared" si="27"/>
        <v/>
      </c>
    </row>
    <row r="283" spans="2:8" x14ac:dyDescent="0.25">
      <c r="B283" s="11">
        <f t="shared" si="28"/>
        <v>276</v>
      </c>
      <c r="C283" s="10">
        <f t="shared" si="24"/>
        <v>-1073.979300367899</v>
      </c>
      <c r="D283" s="10">
        <f t="shared" si="25"/>
        <v>864.30097809524204</v>
      </c>
      <c r="E283" s="10">
        <f t="shared" si="26"/>
        <v>209.67832227265694</v>
      </c>
      <c r="F283" s="10"/>
      <c r="G283" s="10">
        <f t="shared" si="29"/>
        <v>193549.22055937565</v>
      </c>
      <c r="H283" s="10" t="str">
        <f t="shared" si="27"/>
        <v/>
      </c>
    </row>
    <row r="284" spans="2:8" x14ac:dyDescent="0.25">
      <c r="B284" s="11">
        <f t="shared" si="28"/>
        <v>277</v>
      </c>
      <c r="C284" s="10">
        <f t="shared" si="24"/>
        <v>-1073.979300367899</v>
      </c>
      <c r="D284" s="10">
        <f t="shared" si="25"/>
        <v>865.23730415484522</v>
      </c>
      <c r="E284" s="10">
        <f t="shared" si="26"/>
        <v>208.74199621305377</v>
      </c>
      <c r="F284" s="10"/>
      <c r="G284" s="10">
        <f t="shared" si="29"/>
        <v>192684.91958128041</v>
      </c>
      <c r="H284" s="10" t="str">
        <f t="shared" si="27"/>
        <v/>
      </c>
    </row>
    <row r="285" spans="2:8" x14ac:dyDescent="0.25">
      <c r="B285" s="11">
        <f t="shared" si="28"/>
        <v>278</v>
      </c>
      <c r="C285" s="10">
        <f t="shared" si="24"/>
        <v>-1073.979300367899</v>
      </c>
      <c r="D285" s="10">
        <f t="shared" si="25"/>
        <v>866.17464456767959</v>
      </c>
      <c r="E285" s="10">
        <f t="shared" si="26"/>
        <v>207.80465580021936</v>
      </c>
      <c r="F285" s="10"/>
      <c r="G285" s="10">
        <f t="shared" si="29"/>
        <v>191819.68227712557</v>
      </c>
      <c r="H285" s="10" t="str">
        <f t="shared" si="27"/>
        <v/>
      </c>
    </row>
    <row r="286" spans="2:8" x14ac:dyDescent="0.25">
      <c r="B286" s="11">
        <f t="shared" si="28"/>
        <v>279</v>
      </c>
      <c r="C286" s="10">
        <f t="shared" si="24"/>
        <v>-1073.979300367899</v>
      </c>
      <c r="D286" s="10">
        <f t="shared" si="25"/>
        <v>867.11300043262793</v>
      </c>
      <c r="E286" s="10">
        <f t="shared" si="26"/>
        <v>206.86629993527103</v>
      </c>
      <c r="F286" s="10"/>
      <c r="G286" s="10">
        <f t="shared" si="29"/>
        <v>190953.50763255788</v>
      </c>
      <c r="H286" s="10" t="str">
        <f t="shared" si="27"/>
        <v/>
      </c>
    </row>
    <row r="287" spans="2:8" x14ac:dyDescent="0.25">
      <c r="B287" s="11">
        <f t="shared" si="28"/>
        <v>280</v>
      </c>
      <c r="C287" s="10">
        <f t="shared" si="24"/>
        <v>-1073.979300367899</v>
      </c>
      <c r="D287" s="10">
        <f t="shared" si="25"/>
        <v>868.05237284976329</v>
      </c>
      <c r="E287" s="10">
        <f t="shared" si="26"/>
        <v>205.92692751813567</v>
      </c>
      <c r="F287" s="10"/>
      <c r="G287" s="10">
        <f t="shared" si="29"/>
        <v>190086.39463212524</v>
      </c>
      <c r="H287" s="10" t="str">
        <f t="shared" si="27"/>
        <v/>
      </c>
    </row>
    <row r="288" spans="2:8" x14ac:dyDescent="0.25">
      <c r="B288" s="11">
        <f t="shared" si="28"/>
        <v>281</v>
      </c>
      <c r="C288" s="10">
        <f t="shared" si="24"/>
        <v>-1073.979300367899</v>
      </c>
      <c r="D288" s="10">
        <f t="shared" si="25"/>
        <v>868.99276292035051</v>
      </c>
      <c r="E288" s="10">
        <f t="shared" si="26"/>
        <v>204.98653744754844</v>
      </c>
      <c r="F288" s="10"/>
      <c r="G288" s="10">
        <f t="shared" si="29"/>
        <v>189218.34225927549</v>
      </c>
      <c r="H288" s="10" t="str">
        <f t="shared" si="27"/>
        <v/>
      </c>
    </row>
    <row r="289" spans="2:8" x14ac:dyDescent="0.25">
      <c r="B289" s="11">
        <f t="shared" si="28"/>
        <v>282</v>
      </c>
      <c r="C289" s="10">
        <f t="shared" si="24"/>
        <v>-1073.979300367899</v>
      </c>
      <c r="D289" s="10">
        <f t="shared" si="25"/>
        <v>869.9341717468476</v>
      </c>
      <c r="E289" s="10">
        <f t="shared" si="26"/>
        <v>204.04512862105139</v>
      </c>
      <c r="F289" s="10"/>
      <c r="G289" s="10">
        <f t="shared" si="29"/>
        <v>188349.34949635513</v>
      </c>
      <c r="H289" s="10" t="str">
        <f t="shared" si="27"/>
        <v/>
      </c>
    </row>
    <row r="290" spans="2:8" x14ac:dyDescent="0.25">
      <c r="B290" s="11">
        <f t="shared" si="28"/>
        <v>283</v>
      </c>
      <c r="C290" s="10">
        <f t="shared" si="24"/>
        <v>-1073.979300367899</v>
      </c>
      <c r="D290" s="10">
        <f t="shared" si="25"/>
        <v>870.87660043290668</v>
      </c>
      <c r="E290" s="10">
        <f t="shared" si="26"/>
        <v>203.10269993499233</v>
      </c>
      <c r="F290" s="10"/>
      <c r="G290" s="10">
        <f t="shared" si="29"/>
        <v>187479.4153246083</v>
      </c>
      <c r="H290" s="10" t="str">
        <f t="shared" si="27"/>
        <v/>
      </c>
    </row>
    <row r="291" spans="2:8" x14ac:dyDescent="0.25">
      <c r="B291" s="11">
        <f t="shared" si="28"/>
        <v>284</v>
      </c>
      <c r="C291" s="10">
        <f t="shared" si="24"/>
        <v>-1073.979300367899</v>
      </c>
      <c r="D291" s="10">
        <f t="shared" si="25"/>
        <v>871.82005008337569</v>
      </c>
      <c r="E291" s="10">
        <f t="shared" si="26"/>
        <v>202.15925028452332</v>
      </c>
      <c r="F291" s="10"/>
      <c r="G291" s="10">
        <f t="shared" si="29"/>
        <v>186608.53872417539</v>
      </c>
      <c r="H291" s="10" t="str">
        <f t="shared" si="27"/>
        <v/>
      </c>
    </row>
    <row r="292" spans="2:8" x14ac:dyDescent="0.25">
      <c r="B292" s="11">
        <f t="shared" si="28"/>
        <v>285</v>
      </c>
      <c r="C292" s="10">
        <f t="shared" si="24"/>
        <v>-1073.979300367899</v>
      </c>
      <c r="D292" s="10">
        <f t="shared" si="25"/>
        <v>872.76452180429931</v>
      </c>
      <c r="E292" s="10">
        <f t="shared" si="26"/>
        <v>201.21477856359968</v>
      </c>
      <c r="F292" s="10"/>
      <c r="G292" s="10">
        <f t="shared" si="29"/>
        <v>185736.71867409203</v>
      </c>
      <c r="H292" s="10" t="str">
        <f t="shared" si="27"/>
        <v/>
      </c>
    </row>
    <row r="293" spans="2:8" x14ac:dyDescent="0.25">
      <c r="B293" s="11">
        <f t="shared" si="28"/>
        <v>286</v>
      </c>
      <c r="C293" s="10">
        <f t="shared" si="24"/>
        <v>-1073.979300367899</v>
      </c>
      <c r="D293" s="10">
        <f t="shared" si="25"/>
        <v>873.7100167029206</v>
      </c>
      <c r="E293" s="10">
        <f t="shared" si="26"/>
        <v>200.26928366497839</v>
      </c>
      <c r="F293" s="10"/>
      <c r="G293" s="10">
        <f t="shared" si="29"/>
        <v>184863.95415228774</v>
      </c>
      <c r="H293" s="10" t="str">
        <f t="shared" si="27"/>
        <v/>
      </c>
    </row>
    <row r="294" spans="2:8" x14ac:dyDescent="0.25">
      <c r="B294" s="11">
        <f t="shared" si="28"/>
        <v>287</v>
      </c>
      <c r="C294" s="10">
        <f t="shared" si="24"/>
        <v>-1073.979300367899</v>
      </c>
      <c r="D294" s="10">
        <f t="shared" si="25"/>
        <v>874.65653588768214</v>
      </c>
      <c r="E294" s="10">
        <f t="shared" si="26"/>
        <v>199.32276448021688</v>
      </c>
      <c r="F294" s="10"/>
      <c r="G294" s="10">
        <f t="shared" si="29"/>
        <v>183990.24413558483</v>
      </c>
      <c r="H294" s="10" t="str">
        <f t="shared" si="27"/>
        <v/>
      </c>
    </row>
    <row r="295" spans="2:8" x14ac:dyDescent="0.25">
      <c r="B295" s="11">
        <f t="shared" si="28"/>
        <v>288</v>
      </c>
      <c r="C295" s="10">
        <f t="shared" si="24"/>
        <v>-1073.979300367899</v>
      </c>
      <c r="D295" s="10">
        <f t="shared" si="25"/>
        <v>875.60408046822704</v>
      </c>
      <c r="E295" s="10">
        <f t="shared" si="26"/>
        <v>198.37521989967189</v>
      </c>
      <c r="F295" s="10"/>
      <c r="G295" s="10">
        <f t="shared" si="29"/>
        <v>183115.58759969714</v>
      </c>
      <c r="H295" s="10" t="str">
        <f t="shared" si="27"/>
        <v/>
      </c>
    </row>
    <row r="296" spans="2:8" x14ac:dyDescent="0.25">
      <c r="B296" s="11">
        <f t="shared" si="28"/>
        <v>289</v>
      </c>
      <c r="C296" s="10">
        <f t="shared" si="24"/>
        <v>-1073.979300367899</v>
      </c>
      <c r="D296" s="10">
        <f t="shared" si="25"/>
        <v>876.55265155540098</v>
      </c>
      <c r="E296" s="10">
        <f t="shared" si="26"/>
        <v>197.426648812498</v>
      </c>
      <c r="F296" s="10"/>
      <c r="G296" s="10">
        <f t="shared" si="29"/>
        <v>182239.98351922893</v>
      </c>
      <c r="H296" s="10" t="str">
        <f t="shared" si="27"/>
        <v/>
      </c>
    </row>
    <row r="297" spans="2:8" x14ac:dyDescent="0.25">
      <c r="B297" s="11">
        <f t="shared" si="28"/>
        <v>290</v>
      </c>
      <c r="C297" s="10">
        <f t="shared" si="24"/>
        <v>-1073.979300367899</v>
      </c>
      <c r="D297" s="10">
        <f t="shared" si="25"/>
        <v>877.5022502612527</v>
      </c>
      <c r="E297" s="10">
        <f t="shared" si="26"/>
        <v>196.47705010664632</v>
      </c>
      <c r="F297" s="10"/>
      <c r="G297" s="10">
        <f t="shared" si="29"/>
        <v>181363.43086767354</v>
      </c>
      <c r="H297" s="10" t="str">
        <f t="shared" si="27"/>
        <v/>
      </c>
    </row>
    <row r="298" spans="2:8" x14ac:dyDescent="0.25">
      <c r="B298" s="11">
        <f t="shared" si="28"/>
        <v>291</v>
      </c>
      <c r="C298" s="10">
        <f t="shared" si="24"/>
        <v>-1073.979300367899</v>
      </c>
      <c r="D298" s="10">
        <f t="shared" si="25"/>
        <v>878.45287769903575</v>
      </c>
      <c r="E298" s="10">
        <f t="shared" si="26"/>
        <v>195.52642266886329</v>
      </c>
      <c r="F298" s="10"/>
      <c r="G298" s="10">
        <f t="shared" si="29"/>
        <v>180485.92861741228</v>
      </c>
      <c r="H298" s="10" t="str">
        <f t="shared" si="27"/>
        <v/>
      </c>
    </row>
    <row r="299" spans="2:8" x14ac:dyDescent="0.25">
      <c r="B299" s="11">
        <f t="shared" si="28"/>
        <v>292</v>
      </c>
      <c r="C299" s="10">
        <f t="shared" si="24"/>
        <v>-1073.979300367899</v>
      </c>
      <c r="D299" s="10">
        <f t="shared" si="25"/>
        <v>879.40453498320971</v>
      </c>
      <c r="E299" s="10">
        <f t="shared" si="26"/>
        <v>194.57476538468933</v>
      </c>
      <c r="F299" s="10"/>
      <c r="G299" s="10">
        <f t="shared" si="29"/>
        <v>179607.47573971323</v>
      </c>
      <c r="H299" s="10" t="str">
        <f t="shared" si="27"/>
        <v/>
      </c>
    </row>
    <row r="300" spans="2:8" x14ac:dyDescent="0.25">
      <c r="B300" s="11">
        <f t="shared" si="28"/>
        <v>293</v>
      </c>
      <c r="C300" s="10">
        <f t="shared" si="24"/>
        <v>-1073.979300367899</v>
      </c>
      <c r="D300" s="10">
        <f t="shared" si="25"/>
        <v>880.3572232294415</v>
      </c>
      <c r="E300" s="10">
        <f t="shared" si="26"/>
        <v>193.62207713845751</v>
      </c>
      <c r="F300" s="10"/>
      <c r="G300" s="10">
        <f t="shared" si="29"/>
        <v>178728.07120473002</v>
      </c>
      <c r="H300" s="10" t="str">
        <f t="shared" si="27"/>
        <v/>
      </c>
    </row>
    <row r="301" spans="2:8" x14ac:dyDescent="0.25">
      <c r="B301" s="11">
        <f t="shared" si="28"/>
        <v>294</v>
      </c>
      <c r="C301" s="10">
        <f t="shared" si="24"/>
        <v>-1073.979300367899</v>
      </c>
      <c r="D301" s="10">
        <f t="shared" si="25"/>
        <v>881.31094355460675</v>
      </c>
      <c r="E301" s="10">
        <f t="shared" si="26"/>
        <v>192.66835681329226</v>
      </c>
      <c r="F301" s="10"/>
      <c r="G301" s="10">
        <f t="shared" si="29"/>
        <v>177847.71398150056</v>
      </c>
      <c r="H301" s="10" t="str">
        <f t="shared" si="27"/>
        <v/>
      </c>
    </row>
    <row r="302" spans="2:8" x14ac:dyDescent="0.25">
      <c r="B302" s="11">
        <f t="shared" si="28"/>
        <v>295</v>
      </c>
      <c r="C302" s="10">
        <f t="shared" si="24"/>
        <v>-1073.979300367899</v>
      </c>
      <c r="D302" s="10">
        <f t="shared" si="25"/>
        <v>882.26569707679096</v>
      </c>
      <c r="E302" s="10">
        <f t="shared" si="26"/>
        <v>191.71360329110809</v>
      </c>
      <c r="F302" s="10"/>
      <c r="G302" s="10">
        <f t="shared" si="29"/>
        <v>176966.40303794594</v>
      </c>
      <c r="H302" s="10" t="str">
        <f t="shared" si="27"/>
        <v/>
      </c>
    </row>
    <row r="303" spans="2:8" x14ac:dyDescent="0.25">
      <c r="B303" s="11">
        <f t="shared" si="28"/>
        <v>296</v>
      </c>
      <c r="C303" s="10">
        <f t="shared" si="24"/>
        <v>-1073.979300367899</v>
      </c>
      <c r="D303" s="10">
        <f t="shared" si="25"/>
        <v>883.22148491529072</v>
      </c>
      <c r="E303" s="10">
        <f t="shared" si="26"/>
        <v>190.75781545260824</v>
      </c>
      <c r="F303" s="10"/>
      <c r="G303" s="10">
        <f t="shared" si="29"/>
        <v>176084.13734086914</v>
      </c>
      <c r="H303" s="10" t="str">
        <f t="shared" si="27"/>
        <v/>
      </c>
    </row>
    <row r="304" spans="2:8" x14ac:dyDescent="0.25">
      <c r="B304" s="11">
        <f t="shared" si="28"/>
        <v>297</v>
      </c>
      <c r="C304" s="10">
        <f t="shared" si="24"/>
        <v>-1073.979300367899</v>
      </c>
      <c r="D304" s="10">
        <f t="shared" si="25"/>
        <v>884.17830819061567</v>
      </c>
      <c r="E304" s="10">
        <f t="shared" si="26"/>
        <v>189.80099217728332</v>
      </c>
      <c r="F304" s="10"/>
      <c r="G304" s="10">
        <f t="shared" si="29"/>
        <v>175200.91585595385</v>
      </c>
      <c r="H304" s="10" t="str">
        <f t="shared" si="27"/>
        <v/>
      </c>
    </row>
    <row r="305" spans="2:8" x14ac:dyDescent="0.25">
      <c r="B305" s="11">
        <f t="shared" si="28"/>
        <v>298</v>
      </c>
      <c r="C305" s="10">
        <f t="shared" si="24"/>
        <v>-1073.979300367899</v>
      </c>
      <c r="D305" s="10">
        <f t="shared" si="25"/>
        <v>885.13616802448882</v>
      </c>
      <c r="E305" s="10">
        <f t="shared" si="26"/>
        <v>188.84313234341016</v>
      </c>
      <c r="F305" s="10"/>
      <c r="G305" s="10">
        <f t="shared" si="29"/>
        <v>174316.73754776324</v>
      </c>
      <c r="H305" s="10" t="str">
        <f t="shared" si="27"/>
        <v/>
      </c>
    </row>
    <row r="306" spans="2:8" x14ac:dyDescent="0.25">
      <c r="B306" s="11">
        <f t="shared" si="28"/>
        <v>299</v>
      </c>
      <c r="C306" s="10">
        <f t="shared" si="24"/>
        <v>-1073.979300367899</v>
      </c>
      <c r="D306" s="10">
        <f t="shared" si="25"/>
        <v>886.09506553984875</v>
      </c>
      <c r="E306" s="10">
        <f t="shared" si="26"/>
        <v>187.8842348280503</v>
      </c>
      <c r="F306" s="10"/>
      <c r="G306" s="10">
        <f t="shared" si="29"/>
        <v>173431.60137973874</v>
      </c>
      <c r="H306" s="10" t="str">
        <f t="shared" si="27"/>
        <v/>
      </c>
    </row>
    <row r="307" spans="2:8" x14ac:dyDescent="0.25">
      <c r="B307" s="11">
        <f t="shared" si="28"/>
        <v>300</v>
      </c>
      <c r="C307" s="10">
        <f t="shared" si="24"/>
        <v>-1073.979300367899</v>
      </c>
      <c r="D307" s="10">
        <f t="shared" si="25"/>
        <v>887.05500186085021</v>
      </c>
      <c r="E307" s="10">
        <f t="shared" si="26"/>
        <v>186.9242985070488</v>
      </c>
      <c r="F307" s="10"/>
      <c r="G307" s="10">
        <f t="shared" si="29"/>
        <v>172545.50631419889</v>
      </c>
      <c r="H307" s="10" t="str">
        <f t="shared" si="27"/>
        <v/>
      </c>
    </row>
    <row r="308" spans="2:8" x14ac:dyDescent="0.25">
      <c r="B308" s="11">
        <f t="shared" si="28"/>
        <v>301</v>
      </c>
      <c r="C308" s="10">
        <f t="shared" si="24"/>
        <v>-1073.979300367899</v>
      </c>
      <c r="D308" s="10">
        <f t="shared" si="25"/>
        <v>888.01597811286615</v>
      </c>
      <c r="E308" s="10">
        <f t="shared" si="26"/>
        <v>185.96332225503286</v>
      </c>
      <c r="F308" s="10"/>
      <c r="G308" s="10">
        <f t="shared" si="29"/>
        <v>171658.45131233803</v>
      </c>
      <c r="H308" s="10" t="str">
        <f t="shared" si="27"/>
        <v/>
      </c>
    </row>
    <row r="309" spans="2:8" x14ac:dyDescent="0.25">
      <c r="B309" s="11">
        <f t="shared" si="28"/>
        <v>302</v>
      </c>
      <c r="C309" s="10">
        <f t="shared" si="24"/>
        <v>-1073.979300367899</v>
      </c>
      <c r="D309" s="10">
        <f t="shared" si="25"/>
        <v>888.97799542248845</v>
      </c>
      <c r="E309" s="10">
        <f t="shared" si="26"/>
        <v>185.00130494541057</v>
      </c>
      <c r="F309" s="10"/>
      <c r="G309" s="10">
        <f t="shared" si="29"/>
        <v>170770.43533422516</v>
      </c>
      <c r="H309" s="10" t="str">
        <f t="shared" si="27"/>
        <v/>
      </c>
    </row>
    <row r="310" spans="2:8" x14ac:dyDescent="0.25">
      <c r="B310" s="11">
        <f t="shared" si="28"/>
        <v>303</v>
      </c>
      <c r="C310" s="10">
        <f t="shared" si="24"/>
        <v>-1073.979300367899</v>
      </c>
      <c r="D310" s="10">
        <f t="shared" si="25"/>
        <v>889.94105491752941</v>
      </c>
      <c r="E310" s="10">
        <f t="shared" si="26"/>
        <v>184.03824545036954</v>
      </c>
      <c r="F310" s="10"/>
      <c r="G310" s="10">
        <f t="shared" si="29"/>
        <v>169881.45733880266</v>
      </c>
      <c r="H310" s="10" t="str">
        <f t="shared" si="27"/>
        <v/>
      </c>
    </row>
    <row r="311" spans="2:8" x14ac:dyDescent="0.25">
      <c r="B311" s="11">
        <f t="shared" si="28"/>
        <v>304</v>
      </c>
      <c r="C311" s="10">
        <f t="shared" si="24"/>
        <v>-1073.979300367899</v>
      </c>
      <c r="D311" s="10">
        <f t="shared" si="25"/>
        <v>890.90515772702338</v>
      </c>
      <c r="E311" s="10">
        <f t="shared" si="26"/>
        <v>183.07414264087555</v>
      </c>
      <c r="F311" s="10"/>
      <c r="G311" s="10">
        <f t="shared" si="29"/>
        <v>168991.51628388514</v>
      </c>
      <c r="H311" s="10" t="str">
        <f t="shared" si="27"/>
        <v/>
      </c>
    </row>
    <row r="312" spans="2:8" x14ac:dyDescent="0.25">
      <c r="B312" s="11">
        <f t="shared" si="28"/>
        <v>305</v>
      </c>
      <c r="C312" s="10">
        <f t="shared" si="24"/>
        <v>-1073.979300367899</v>
      </c>
      <c r="D312" s="10">
        <f t="shared" si="25"/>
        <v>891.87030498122772</v>
      </c>
      <c r="E312" s="10">
        <f t="shared" si="26"/>
        <v>182.1089953866713</v>
      </c>
      <c r="F312" s="10"/>
      <c r="G312" s="10">
        <f t="shared" si="29"/>
        <v>168100.61112615812</v>
      </c>
      <c r="H312" s="10" t="str">
        <f t="shared" si="27"/>
        <v/>
      </c>
    </row>
    <row r="313" spans="2:8" x14ac:dyDescent="0.25">
      <c r="B313" s="11">
        <f t="shared" si="28"/>
        <v>306</v>
      </c>
      <c r="C313" s="10">
        <f t="shared" si="24"/>
        <v>-1073.979300367899</v>
      </c>
      <c r="D313" s="10">
        <f t="shared" si="25"/>
        <v>892.83649781162399</v>
      </c>
      <c r="E313" s="10">
        <f t="shared" si="26"/>
        <v>181.14280255627497</v>
      </c>
      <c r="F313" s="10"/>
      <c r="G313" s="10">
        <f t="shared" si="29"/>
        <v>167208.74082117691</v>
      </c>
      <c r="H313" s="10" t="str">
        <f t="shared" si="27"/>
        <v/>
      </c>
    </row>
    <row r="314" spans="2:8" x14ac:dyDescent="0.25">
      <c r="B314" s="11">
        <f t="shared" si="28"/>
        <v>307</v>
      </c>
      <c r="C314" s="10">
        <f t="shared" si="24"/>
        <v>-1073.979300367899</v>
      </c>
      <c r="D314" s="10">
        <f t="shared" si="25"/>
        <v>893.80373735091996</v>
      </c>
      <c r="E314" s="10">
        <f t="shared" si="26"/>
        <v>180.17556301697905</v>
      </c>
      <c r="F314" s="10"/>
      <c r="G314" s="10">
        <f t="shared" si="29"/>
        <v>166315.90432336528</v>
      </c>
      <c r="H314" s="10" t="str">
        <f t="shared" si="27"/>
        <v/>
      </c>
    </row>
    <row r="315" spans="2:8" x14ac:dyDescent="0.25">
      <c r="B315" s="11">
        <f t="shared" si="28"/>
        <v>308</v>
      </c>
      <c r="C315" s="10">
        <f t="shared" si="24"/>
        <v>-1073.979300367899</v>
      </c>
      <c r="D315" s="10">
        <f t="shared" si="25"/>
        <v>894.7720247330501</v>
      </c>
      <c r="E315" s="10">
        <f t="shared" si="26"/>
        <v>179.20727563484888</v>
      </c>
      <c r="F315" s="10"/>
      <c r="G315" s="10">
        <f t="shared" si="29"/>
        <v>165422.10058601436</v>
      </c>
      <c r="H315" s="10" t="str">
        <f t="shared" si="27"/>
        <v/>
      </c>
    </row>
    <row r="316" spans="2:8" x14ac:dyDescent="0.25">
      <c r="B316" s="11">
        <f t="shared" si="28"/>
        <v>309</v>
      </c>
      <c r="C316" s="10">
        <f t="shared" si="24"/>
        <v>-1073.979300367899</v>
      </c>
      <c r="D316" s="10">
        <f t="shared" si="25"/>
        <v>895.7413610931776</v>
      </c>
      <c r="E316" s="10">
        <f t="shared" si="26"/>
        <v>178.23793927472141</v>
      </c>
      <c r="F316" s="10"/>
      <c r="G316" s="10">
        <f t="shared" si="29"/>
        <v>164527.32856128132</v>
      </c>
      <c r="H316" s="10" t="str">
        <f t="shared" si="27"/>
        <v/>
      </c>
    </row>
    <row r="317" spans="2:8" x14ac:dyDescent="0.25">
      <c r="B317" s="11">
        <f t="shared" si="28"/>
        <v>310</v>
      </c>
      <c r="C317" s="10">
        <f t="shared" si="24"/>
        <v>-1073.979300367899</v>
      </c>
      <c r="D317" s="10">
        <f t="shared" si="25"/>
        <v>896.71174756769517</v>
      </c>
      <c r="E317" s="10">
        <f t="shared" si="26"/>
        <v>177.26755280020382</v>
      </c>
      <c r="F317" s="10"/>
      <c r="G317" s="10">
        <f t="shared" si="29"/>
        <v>163631.58720018814</v>
      </c>
      <c r="H317" s="10" t="str">
        <f t="shared" si="27"/>
        <v/>
      </c>
    </row>
    <row r="318" spans="2:8" x14ac:dyDescent="0.25">
      <c r="B318" s="11">
        <f t="shared" si="28"/>
        <v>311</v>
      </c>
      <c r="C318" s="10">
        <f t="shared" si="24"/>
        <v>-1073.979300367899</v>
      </c>
      <c r="D318" s="10">
        <f t="shared" si="25"/>
        <v>897.68318529422686</v>
      </c>
      <c r="E318" s="10">
        <f t="shared" si="26"/>
        <v>176.29611507367213</v>
      </c>
      <c r="F318" s="10"/>
      <c r="G318" s="10">
        <f t="shared" si="29"/>
        <v>162734.87545262044</v>
      </c>
      <c r="H318" s="10" t="str">
        <f t="shared" si="27"/>
        <v/>
      </c>
    </row>
    <row r="319" spans="2:8" x14ac:dyDescent="0.25">
      <c r="B319" s="11">
        <f t="shared" si="28"/>
        <v>312</v>
      </c>
      <c r="C319" s="10">
        <f t="shared" si="24"/>
        <v>-1073.979300367899</v>
      </c>
      <c r="D319" s="10">
        <f t="shared" si="25"/>
        <v>898.65567541162886</v>
      </c>
      <c r="E319" s="10">
        <f t="shared" si="26"/>
        <v>175.32362495627007</v>
      </c>
      <c r="F319" s="10"/>
      <c r="G319" s="10">
        <f t="shared" si="29"/>
        <v>161837.19226732623</v>
      </c>
      <c r="H319" s="10" t="str">
        <f t="shared" si="27"/>
        <v/>
      </c>
    </row>
    <row r="320" spans="2:8" x14ac:dyDescent="0.25">
      <c r="B320" s="11">
        <f t="shared" si="28"/>
        <v>313</v>
      </c>
      <c r="C320" s="10">
        <f t="shared" si="24"/>
        <v>-1073.979300367899</v>
      </c>
      <c r="D320" s="10">
        <f t="shared" si="25"/>
        <v>899.62921905999156</v>
      </c>
      <c r="E320" s="10">
        <f t="shared" si="26"/>
        <v>174.35008130790749</v>
      </c>
      <c r="F320" s="10"/>
      <c r="G320" s="10">
        <f t="shared" si="29"/>
        <v>160938.5365919146</v>
      </c>
      <c r="H320" s="10" t="str">
        <f t="shared" si="27"/>
        <v/>
      </c>
    </row>
    <row r="321" spans="2:8" x14ac:dyDescent="0.25">
      <c r="B321" s="11">
        <f t="shared" si="28"/>
        <v>314</v>
      </c>
      <c r="C321" s="10">
        <f t="shared" si="24"/>
        <v>-1073.979300367899</v>
      </c>
      <c r="D321" s="10">
        <f t="shared" si="25"/>
        <v>900.60381738063984</v>
      </c>
      <c r="E321" s="10">
        <f t="shared" si="26"/>
        <v>173.37548298725918</v>
      </c>
      <c r="F321" s="10"/>
      <c r="G321" s="10">
        <f t="shared" si="29"/>
        <v>160038.90737285462</v>
      </c>
      <c r="H321" s="10" t="str">
        <f t="shared" si="27"/>
        <v/>
      </c>
    </row>
    <row r="322" spans="2:8" x14ac:dyDescent="0.25">
      <c r="B322" s="11">
        <f t="shared" si="28"/>
        <v>315</v>
      </c>
      <c r="C322" s="10">
        <f t="shared" si="24"/>
        <v>-1073.979300367899</v>
      </c>
      <c r="D322" s="10">
        <f t="shared" si="25"/>
        <v>901.57947151613553</v>
      </c>
      <c r="E322" s="10">
        <f t="shared" si="26"/>
        <v>172.39982885176346</v>
      </c>
      <c r="F322" s="10"/>
      <c r="G322" s="10">
        <f t="shared" si="29"/>
        <v>159138.30355547398</v>
      </c>
      <c r="H322" s="10" t="str">
        <f t="shared" si="27"/>
        <v/>
      </c>
    </row>
    <row r="323" spans="2:8" x14ac:dyDescent="0.25">
      <c r="B323" s="11">
        <f t="shared" si="28"/>
        <v>316</v>
      </c>
      <c r="C323" s="10">
        <f t="shared" si="24"/>
        <v>-1073.979300367899</v>
      </c>
      <c r="D323" s="10">
        <f t="shared" si="25"/>
        <v>902.55618261027803</v>
      </c>
      <c r="E323" s="10">
        <f t="shared" si="26"/>
        <v>171.42311775762099</v>
      </c>
      <c r="F323" s="10"/>
      <c r="G323" s="10">
        <f t="shared" si="29"/>
        <v>158236.72408395784</v>
      </c>
      <c r="H323" s="10" t="str">
        <f t="shared" si="27"/>
        <v/>
      </c>
    </row>
    <row r="324" spans="2:8" x14ac:dyDescent="0.25">
      <c r="B324" s="11">
        <f t="shared" si="28"/>
        <v>317</v>
      </c>
      <c r="C324" s="10">
        <f t="shared" si="24"/>
        <v>-1073.979300367899</v>
      </c>
      <c r="D324" s="10">
        <f t="shared" si="25"/>
        <v>903.53395180810583</v>
      </c>
      <c r="E324" s="10">
        <f t="shared" si="26"/>
        <v>170.44534855979319</v>
      </c>
      <c r="F324" s="10"/>
      <c r="G324" s="10">
        <f t="shared" si="29"/>
        <v>157334.16790134757</v>
      </c>
      <c r="H324" s="10" t="str">
        <f t="shared" si="27"/>
        <v/>
      </c>
    </row>
    <row r="325" spans="2:8" x14ac:dyDescent="0.25">
      <c r="B325" s="11">
        <f t="shared" si="28"/>
        <v>318</v>
      </c>
      <c r="C325" s="10">
        <f t="shared" si="24"/>
        <v>-1073.979300367899</v>
      </c>
      <c r="D325" s="10">
        <f t="shared" si="25"/>
        <v>904.51278025589795</v>
      </c>
      <c r="E325" s="10">
        <f t="shared" si="26"/>
        <v>169.46652011200106</v>
      </c>
      <c r="F325" s="10"/>
      <c r="G325" s="10">
        <f t="shared" si="29"/>
        <v>156430.63394953945</v>
      </c>
      <c r="H325" s="10" t="str">
        <f t="shared" si="27"/>
        <v/>
      </c>
    </row>
    <row r="326" spans="2:8" x14ac:dyDescent="0.25">
      <c r="B326" s="11">
        <f t="shared" si="28"/>
        <v>319</v>
      </c>
      <c r="C326" s="10">
        <f t="shared" si="24"/>
        <v>-1073.979300367899</v>
      </c>
      <c r="D326" s="10">
        <f t="shared" si="25"/>
        <v>905.49266910117512</v>
      </c>
      <c r="E326" s="10">
        <f t="shared" si="26"/>
        <v>168.48663126672383</v>
      </c>
      <c r="F326" s="10"/>
      <c r="G326" s="10">
        <f t="shared" si="29"/>
        <v>155526.12116928355</v>
      </c>
      <c r="H326" s="10" t="str">
        <f t="shared" si="27"/>
        <v/>
      </c>
    </row>
    <row r="327" spans="2:8" x14ac:dyDescent="0.25">
      <c r="B327" s="11">
        <f t="shared" si="28"/>
        <v>320</v>
      </c>
      <c r="C327" s="10">
        <f t="shared" si="24"/>
        <v>-1073.979300367899</v>
      </c>
      <c r="D327" s="10">
        <f t="shared" si="25"/>
        <v>906.47361949270135</v>
      </c>
      <c r="E327" s="10">
        <f t="shared" si="26"/>
        <v>167.50568087519758</v>
      </c>
      <c r="F327" s="10"/>
      <c r="G327" s="10">
        <f t="shared" si="29"/>
        <v>154620.62850018239</v>
      </c>
      <c r="H327" s="10" t="str">
        <f t="shared" si="27"/>
        <v/>
      </c>
    </row>
    <row r="328" spans="2:8" x14ac:dyDescent="0.25">
      <c r="B328" s="11">
        <f t="shared" si="28"/>
        <v>321</v>
      </c>
      <c r="C328" s="10">
        <f t="shared" si="24"/>
        <v>-1073.979300367899</v>
      </c>
      <c r="D328" s="10">
        <f t="shared" si="25"/>
        <v>907.45563258048514</v>
      </c>
      <c r="E328" s="10">
        <f t="shared" si="26"/>
        <v>166.52366778741381</v>
      </c>
      <c r="F328" s="10"/>
      <c r="G328" s="10">
        <f t="shared" si="29"/>
        <v>153714.15488068969</v>
      </c>
      <c r="H328" s="10" t="str">
        <f t="shared" si="27"/>
        <v/>
      </c>
    </row>
    <row r="329" spans="2:8" x14ac:dyDescent="0.25">
      <c r="B329" s="11">
        <f t="shared" si="28"/>
        <v>322</v>
      </c>
      <c r="C329" s="10">
        <f t="shared" ref="C329:C392" si="30">IF(B329&lt;&gt;"",PMT($C$3,$C$4,$C$2)/12,"")</f>
        <v>-1073.979300367899</v>
      </c>
      <c r="D329" s="10">
        <f t="shared" ref="D329:D392" si="31">IF($C$5&lt;G329,-C329-E329,G329)</f>
        <v>908.43870951578072</v>
      </c>
      <c r="E329" s="10">
        <f t="shared" ref="E329:E392" si="32">($C$3/12)*G329</f>
        <v>165.5405908521183</v>
      </c>
      <c r="F329" s="10"/>
      <c r="G329" s="10">
        <f t="shared" si="29"/>
        <v>152806.69924810922</v>
      </c>
      <c r="H329" s="10" t="str">
        <f t="shared" ref="H329:H392" si="33">IF(F329="","",F329*($C$3/12)*(MATCH(0,$D$8:$D$11360,0)-B329))</f>
        <v/>
      </c>
    </row>
    <row r="330" spans="2:8" x14ac:dyDescent="0.25">
      <c r="B330" s="11">
        <f t="shared" ref="B330:B393" si="34">IF(B329&gt;=($C$4*12),"",B329+1)</f>
        <v>323</v>
      </c>
      <c r="C330" s="10">
        <f t="shared" si="30"/>
        <v>-1073.979300367899</v>
      </c>
      <c r="D330" s="10">
        <f t="shared" si="31"/>
        <v>909.4228514510894</v>
      </c>
      <c r="E330" s="10">
        <f t="shared" si="32"/>
        <v>164.55644891680953</v>
      </c>
      <c r="F330" s="10"/>
      <c r="G330" s="10">
        <f t="shared" ref="G330:G393" si="35">G329-D329-F329</f>
        <v>151898.26053859343</v>
      </c>
      <c r="H330" s="10" t="str">
        <f t="shared" si="33"/>
        <v/>
      </c>
    </row>
    <row r="331" spans="2:8" x14ac:dyDescent="0.25">
      <c r="B331" s="11">
        <f t="shared" si="34"/>
        <v>324</v>
      </c>
      <c r="C331" s="10">
        <f t="shared" si="30"/>
        <v>-1073.979300367899</v>
      </c>
      <c r="D331" s="10">
        <f t="shared" si="31"/>
        <v>910.4080595401615</v>
      </c>
      <c r="E331" s="10">
        <f t="shared" si="32"/>
        <v>163.57124082773754</v>
      </c>
      <c r="F331" s="10"/>
      <c r="G331" s="10">
        <f t="shared" si="35"/>
        <v>150988.83768714234</v>
      </c>
      <c r="H331" s="10" t="str">
        <f t="shared" si="33"/>
        <v/>
      </c>
    </row>
    <row r="332" spans="2:8" x14ac:dyDescent="0.25">
      <c r="B332" s="11">
        <f t="shared" si="34"/>
        <v>325</v>
      </c>
      <c r="C332" s="10">
        <f t="shared" si="30"/>
        <v>-1073.979300367899</v>
      </c>
      <c r="D332" s="10">
        <f t="shared" si="31"/>
        <v>911.39433493799663</v>
      </c>
      <c r="E332" s="10">
        <f t="shared" si="32"/>
        <v>162.58496542990233</v>
      </c>
      <c r="F332" s="10"/>
      <c r="G332" s="10">
        <f t="shared" si="35"/>
        <v>150078.42962760216</v>
      </c>
      <c r="H332" s="10" t="str">
        <f t="shared" si="33"/>
        <v/>
      </c>
    </row>
    <row r="333" spans="2:8" x14ac:dyDescent="0.25">
      <c r="B333" s="11">
        <f t="shared" si="34"/>
        <v>326</v>
      </c>
      <c r="C333" s="10">
        <f t="shared" si="30"/>
        <v>-1073.979300367899</v>
      </c>
      <c r="D333" s="10">
        <f t="shared" si="31"/>
        <v>912.3816788008462</v>
      </c>
      <c r="E333" s="10">
        <f t="shared" si="32"/>
        <v>161.59762156705284</v>
      </c>
      <c r="F333" s="10"/>
      <c r="G333" s="10">
        <f t="shared" si="35"/>
        <v>149167.03529266416</v>
      </c>
      <c r="H333" s="10" t="str">
        <f t="shared" si="33"/>
        <v/>
      </c>
    </row>
    <row r="334" spans="2:8" x14ac:dyDescent="0.25">
      <c r="B334" s="11">
        <f t="shared" si="34"/>
        <v>327</v>
      </c>
      <c r="C334" s="10">
        <f t="shared" si="30"/>
        <v>-1073.979300367899</v>
      </c>
      <c r="D334" s="10">
        <f t="shared" si="31"/>
        <v>913.37009228621378</v>
      </c>
      <c r="E334" s="10">
        <f t="shared" si="32"/>
        <v>160.60920808168524</v>
      </c>
      <c r="F334" s="10"/>
      <c r="G334" s="10">
        <f t="shared" si="35"/>
        <v>148254.65361386331</v>
      </c>
      <c r="H334" s="10" t="str">
        <f t="shared" si="33"/>
        <v/>
      </c>
    </row>
    <row r="335" spans="2:8" x14ac:dyDescent="0.25">
      <c r="B335" s="11">
        <f t="shared" si="34"/>
        <v>328</v>
      </c>
      <c r="C335" s="10">
        <f t="shared" si="30"/>
        <v>-1073.979300367899</v>
      </c>
      <c r="D335" s="10">
        <f t="shared" si="31"/>
        <v>914.35957655285711</v>
      </c>
      <c r="E335" s="10">
        <f t="shared" si="32"/>
        <v>159.61972381504185</v>
      </c>
      <c r="F335" s="10"/>
      <c r="G335" s="10">
        <f t="shared" si="35"/>
        <v>147341.2835215771</v>
      </c>
      <c r="H335" s="10" t="str">
        <f t="shared" si="33"/>
        <v/>
      </c>
    </row>
    <row r="336" spans="2:8" x14ac:dyDescent="0.25">
      <c r="B336" s="11">
        <f t="shared" si="34"/>
        <v>329</v>
      </c>
      <c r="C336" s="10">
        <f t="shared" si="30"/>
        <v>-1073.979300367899</v>
      </c>
      <c r="D336" s="10">
        <f t="shared" si="31"/>
        <v>915.35013276078939</v>
      </c>
      <c r="E336" s="10">
        <f t="shared" si="32"/>
        <v>158.62916760710962</v>
      </c>
      <c r="F336" s="10"/>
      <c r="G336" s="10">
        <f t="shared" si="35"/>
        <v>146426.92394502426</v>
      </c>
      <c r="H336" s="10" t="str">
        <f t="shared" si="33"/>
        <v/>
      </c>
    </row>
    <row r="337" spans="2:8" x14ac:dyDescent="0.25">
      <c r="B337" s="11">
        <f t="shared" si="34"/>
        <v>330</v>
      </c>
      <c r="C337" s="10">
        <f t="shared" si="30"/>
        <v>-1073.979300367899</v>
      </c>
      <c r="D337" s="10">
        <f t="shared" si="31"/>
        <v>916.3417620712803</v>
      </c>
      <c r="E337" s="10">
        <f t="shared" si="32"/>
        <v>157.63753829661874</v>
      </c>
      <c r="F337" s="10"/>
      <c r="G337" s="10">
        <f t="shared" si="35"/>
        <v>145511.57381226346</v>
      </c>
      <c r="H337" s="10" t="str">
        <f t="shared" si="33"/>
        <v/>
      </c>
    </row>
    <row r="338" spans="2:8" x14ac:dyDescent="0.25">
      <c r="B338" s="11">
        <f t="shared" si="34"/>
        <v>331</v>
      </c>
      <c r="C338" s="10">
        <f t="shared" si="30"/>
        <v>-1073.979300367899</v>
      </c>
      <c r="D338" s="10">
        <f t="shared" si="31"/>
        <v>917.33446564685744</v>
      </c>
      <c r="E338" s="10">
        <f t="shared" si="32"/>
        <v>156.64483472104155</v>
      </c>
      <c r="F338" s="10"/>
      <c r="G338" s="10">
        <f t="shared" si="35"/>
        <v>144595.23205019219</v>
      </c>
      <c r="H338" s="10" t="str">
        <f t="shared" si="33"/>
        <v/>
      </c>
    </row>
    <row r="339" spans="2:8" x14ac:dyDescent="0.25">
      <c r="B339" s="11">
        <f t="shared" si="34"/>
        <v>332</v>
      </c>
      <c r="C339" s="10">
        <f t="shared" si="30"/>
        <v>-1073.979300367899</v>
      </c>
      <c r="D339" s="10">
        <f t="shared" si="31"/>
        <v>918.32824465130818</v>
      </c>
      <c r="E339" s="10">
        <f t="shared" si="32"/>
        <v>155.65105571659078</v>
      </c>
      <c r="F339" s="10"/>
      <c r="G339" s="10">
        <f t="shared" si="35"/>
        <v>143677.89758454534</v>
      </c>
      <c r="H339" s="10" t="str">
        <f t="shared" si="33"/>
        <v/>
      </c>
    </row>
    <row r="340" spans="2:8" x14ac:dyDescent="0.25">
      <c r="B340" s="11">
        <f t="shared" si="34"/>
        <v>333</v>
      </c>
      <c r="C340" s="10">
        <f t="shared" si="30"/>
        <v>-1073.979300367899</v>
      </c>
      <c r="D340" s="10">
        <f t="shared" si="31"/>
        <v>919.32310024968046</v>
      </c>
      <c r="E340" s="10">
        <f t="shared" si="32"/>
        <v>154.65620011821852</v>
      </c>
      <c r="F340" s="10"/>
      <c r="G340" s="10">
        <f t="shared" si="35"/>
        <v>142759.56933989402</v>
      </c>
      <c r="H340" s="10" t="str">
        <f t="shared" si="33"/>
        <v/>
      </c>
    </row>
    <row r="341" spans="2:8" x14ac:dyDescent="0.25">
      <c r="B341" s="11">
        <f t="shared" si="34"/>
        <v>334</v>
      </c>
      <c r="C341" s="10">
        <f t="shared" si="30"/>
        <v>-1073.979300367899</v>
      </c>
      <c r="D341" s="10">
        <f t="shared" si="31"/>
        <v>920.31903360828437</v>
      </c>
      <c r="E341" s="10">
        <f t="shared" si="32"/>
        <v>153.66026675961467</v>
      </c>
      <c r="F341" s="10"/>
      <c r="G341" s="10">
        <f t="shared" si="35"/>
        <v>141840.24623964433</v>
      </c>
      <c r="H341" s="10" t="str">
        <f t="shared" si="33"/>
        <v/>
      </c>
    </row>
    <row r="342" spans="2:8" x14ac:dyDescent="0.25">
      <c r="B342" s="11">
        <f t="shared" si="34"/>
        <v>335</v>
      </c>
      <c r="C342" s="10">
        <f t="shared" si="30"/>
        <v>-1073.979300367899</v>
      </c>
      <c r="D342" s="10">
        <f t="shared" si="31"/>
        <v>921.31604589469327</v>
      </c>
      <c r="E342" s="10">
        <f t="shared" si="32"/>
        <v>152.66325447320571</v>
      </c>
      <c r="F342" s="10"/>
      <c r="G342" s="10">
        <f t="shared" si="35"/>
        <v>140919.92720603605</v>
      </c>
      <c r="H342" s="10" t="str">
        <f t="shared" si="33"/>
        <v/>
      </c>
    </row>
    <row r="343" spans="2:8" x14ac:dyDescent="0.25">
      <c r="B343" s="11">
        <f t="shared" si="34"/>
        <v>336</v>
      </c>
      <c r="C343" s="10">
        <f t="shared" si="30"/>
        <v>-1073.979300367899</v>
      </c>
      <c r="D343" s="10">
        <f t="shared" si="31"/>
        <v>922.31413827774588</v>
      </c>
      <c r="E343" s="10">
        <f t="shared" si="32"/>
        <v>151.66516209015313</v>
      </c>
      <c r="F343" s="10"/>
      <c r="G343" s="10">
        <f t="shared" si="35"/>
        <v>139998.61116014136</v>
      </c>
      <c r="H343" s="10" t="str">
        <f t="shared" si="33"/>
        <v/>
      </c>
    </row>
    <row r="344" spans="2:8" x14ac:dyDescent="0.25">
      <c r="B344" s="11">
        <f t="shared" si="34"/>
        <v>337</v>
      </c>
      <c r="C344" s="10">
        <f t="shared" si="30"/>
        <v>-1073.979300367899</v>
      </c>
      <c r="D344" s="10">
        <f t="shared" si="31"/>
        <v>923.31331192754669</v>
      </c>
      <c r="E344" s="10">
        <f t="shared" si="32"/>
        <v>150.66598844035224</v>
      </c>
      <c r="F344" s="10"/>
      <c r="G344" s="10">
        <f t="shared" si="35"/>
        <v>139076.2970218636</v>
      </c>
      <c r="H344" s="10" t="str">
        <f t="shared" si="33"/>
        <v/>
      </c>
    </row>
    <row r="345" spans="2:8" x14ac:dyDescent="0.25">
      <c r="B345" s="11">
        <f t="shared" si="34"/>
        <v>338</v>
      </c>
      <c r="C345" s="10">
        <f t="shared" si="30"/>
        <v>-1073.979300367899</v>
      </c>
      <c r="D345" s="10">
        <f t="shared" si="31"/>
        <v>924.31356801546826</v>
      </c>
      <c r="E345" s="10">
        <f t="shared" si="32"/>
        <v>149.66573235243072</v>
      </c>
      <c r="F345" s="10"/>
      <c r="G345" s="10">
        <f t="shared" si="35"/>
        <v>138152.98370993606</v>
      </c>
      <c r="H345" s="10" t="str">
        <f t="shared" si="33"/>
        <v/>
      </c>
    </row>
    <row r="346" spans="2:8" x14ac:dyDescent="0.25">
      <c r="B346" s="11">
        <f t="shared" si="34"/>
        <v>339</v>
      </c>
      <c r="C346" s="10">
        <f t="shared" si="30"/>
        <v>-1073.979300367899</v>
      </c>
      <c r="D346" s="10">
        <f t="shared" si="31"/>
        <v>925.31490771415167</v>
      </c>
      <c r="E346" s="10">
        <f t="shared" si="32"/>
        <v>148.66439265374731</v>
      </c>
      <c r="F346" s="10"/>
      <c r="G346" s="10">
        <f t="shared" si="35"/>
        <v>137228.67014192059</v>
      </c>
      <c r="H346" s="10" t="str">
        <f t="shared" si="33"/>
        <v/>
      </c>
    </row>
    <row r="347" spans="2:8" x14ac:dyDescent="0.25">
      <c r="B347" s="11">
        <f t="shared" si="34"/>
        <v>340</v>
      </c>
      <c r="C347" s="10">
        <f t="shared" si="30"/>
        <v>-1073.979300367899</v>
      </c>
      <c r="D347" s="10">
        <f t="shared" si="31"/>
        <v>926.31733219750868</v>
      </c>
      <c r="E347" s="10">
        <f t="shared" si="32"/>
        <v>147.66196817039031</v>
      </c>
      <c r="F347" s="10"/>
      <c r="G347" s="10">
        <f t="shared" si="35"/>
        <v>136303.35523420645</v>
      </c>
      <c r="H347" s="10" t="str">
        <f t="shared" si="33"/>
        <v/>
      </c>
    </row>
    <row r="348" spans="2:8" x14ac:dyDescent="0.25">
      <c r="B348" s="11">
        <f t="shared" si="34"/>
        <v>341</v>
      </c>
      <c r="C348" s="10">
        <f t="shared" si="30"/>
        <v>-1073.979300367899</v>
      </c>
      <c r="D348" s="10">
        <f t="shared" si="31"/>
        <v>927.32084264072262</v>
      </c>
      <c r="E348" s="10">
        <f t="shared" si="32"/>
        <v>146.65845772717634</v>
      </c>
      <c r="F348" s="10"/>
      <c r="G348" s="10">
        <f t="shared" si="35"/>
        <v>135377.03790200895</v>
      </c>
      <c r="H348" s="10" t="str">
        <f t="shared" si="33"/>
        <v/>
      </c>
    </row>
    <row r="349" spans="2:8" x14ac:dyDescent="0.25">
      <c r="B349" s="11">
        <f t="shared" si="34"/>
        <v>342</v>
      </c>
      <c r="C349" s="10">
        <f t="shared" si="30"/>
        <v>-1073.979300367899</v>
      </c>
      <c r="D349" s="10">
        <f t="shared" si="31"/>
        <v>928.32544022025013</v>
      </c>
      <c r="E349" s="10">
        <f t="shared" si="32"/>
        <v>145.65386014764889</v>
      </c>
      <c r="F349" s="10"/>
      <c r="G349" s="10">
        <f t="shared" si="35"/>
        <v>134449.71705936821</v>
      </c>
      <c r="H349" s="10" t="str">
        <f t="shared" si="33"/>
        <v/>
      </c>
    </row>
    <row r="350" spans="2:8" x14ac:dyDescent="0.25">
      <c r="B350" s="11">
        <f t="shared" si="34"/>
        <v>343</v>
      </c>
      <c r="C350" s="10">
        <f t="shared" si="30"/>
        <v>-1073.979300367899</v>
      </c>
      <c r="D350" s="10">
        <f t="shared" si="31"/>
        <v>929.33112611382205</v>
      </c>
      <c r="E350" s="10">
        <f t="shared" si="32"/>
        <v>144.64817425407696</v>
      </c>
      <c r="F350" s="10"/>
      <c r="G350" s="10">
        <f t="shared" si="35"/>
        <v>133521.39161914797</v>
      </c>
      <c r="H350" s="10" t="str">
        <f t="shared" si="33"/>
        <v/>
      </c>
    </row>
    <row r="351" spans="2:8" x14ac:dyDescent="0.25">
      <c r="B351" s="11">
        <f t="shared" si="34"/>
        <v>344</v>
      </c>
      <c r="C351" s="10">
        <f t="shared" si="30"/>
        <v>-1073.979300367899</v>
      </c>
      <c r="D351" s="10">
        <f t="shared" si="31"/>
        <v>930.33790150044535</v>
      </c>
      <c r="E351" s="10">
        <f t="shared" si="32"/>
        <v>143.64139886745363</v>
      </c>
      <c r="F351" s="10"/>
      <c r="G351" s="10">
        <f t="shared" si="35"/>
        <v>132592.06049303414</v>
      </c>
      <c r="H351" s="10" t="str">
        <f t="shared" si="33"/>
        <v/>
      </c>
    </row>
    <row r="352" spans="2:8" x14ac:dyDescent="0.25">
      <c r="B352" s="11">
        <f t="shared" si="34"/>
        <v>345</v>
      </c>
      <c r="C352" s="10">
        <f t="shared" si="30"/>
        <v>-1073.979300367899</v>
      </c>
      <c r="D352" s="10">
        <f t="shared" si="31"/>
        <v>931.34576756040417</v>
      </c>
      <c r="E352" s="10">
        <f t="shared" si="32"/>
        <v>142.63353280749484</v>
      </c>
      <c r="F352" s="10"/>
      <c r="G352" s="10">
        <f t="shared" si="35"/>
        <v>131661.7225915337</v>
      </c>
      <c r="H352" s="10" t="str">
        <f t="shared" si="33"/>
        <v/>
      </c>
    </row>
    <row r="353" spans="2:8" x14ac:dyDescent="0.25">
      <c r="B353" s="11">
        <f t="shared" si="34"/>
        <v>346</v>
      </c>
      <c r="C353" s="10">
        <f t="shared" si="30"/>
        <v>-1073.979300367899</v>
      </c>
      <c r="D353" s="10">
        <f t="shared" si="31"/>
        <v>932.35472547526126</v>
      </c>
      <c r="E353" s="10">
        <f t="shared" si="32"/>
        <v>141.62457489263775</v>
      </c>
      <c r="F353" s="10"/>
      <c r="G353" s="10">
        <f t="shared" si="35"/>
        <v>130730.3768239733</v>
      </c>
      <c r="H353" s="10" t="str">
        <f t="shared" si="33"/>
        <v/>
      </c>
    </row>
    <row r="354" spans="2:8" x14ac:dyDescent="0.25">
      <c r="B354" s="11">
        <f t="shared" si="34"/>
        <v>347</v>
      </c>
      <c r="C354" s="10">
        <f t="shared" si="30"/>
        <v>-1073.979300367899</v>
      </c>
      <c r="D354" s="10">
        <f t="shared" si="31"/>
        <v>933.3647764278594</v>
      </c>
      <c r="E354" s="10">
        <f t="shared" si="32"/>
        <v>140.61452394003953</v>
      </c>
      <c r="F354" s="10"/>
      <c r="G354" s="10">
        <f t="shared" si="35"/>
        <v>129798.02209849804</v>
      </c>
      <c r="H354" s="10" t="str">
        <f t="shared" si="33"/>
        <v/>
      </c>
    </row>
    <row r="355" spans="2:8" x14ac:dyDescent="0.25">
      <c r="B355" s="11">
        <f t="shared" si="34"/>
        <v>348</v>
      </c>
      <c r="C355" s="10">
        <f t="shared" si="30"/>
        <v>-1073.979300367899</v>
      </c>
      <c r="D355" s="10">
        <f t="shared" si="31"/>
        <v>934.37592160232293</v>
      </c>
      <c r="E355" s="10">
        <f t="shared" si="32"/>
        <v>139.60337876557602</v>
      </c>
      <c r="F355" s="10"/>
      <c r="G355" s="10">
        <f t="shared" si="35"/>
        <v>128864.65732207018</v>
      </c>
      <c r="H355" s="10" t="str">
        <f t="shared" si="33"/>
        <v/>
      </c>
    </row>
    <row r="356" spans="2:8" x14ac:dyDescent="0.25">
      <c r="B356" s="11">
        <f t="shared" si="34"/>
        <v>349</v>
      </c>
      <c r="C356" s="10">
        <f t="shared" si="30"/>
        <v>-1073.979300367899</v>
      </c>
      <c r="D356" s="10">
        <f t="shared" si="31"/>
        <v>935.38816218405884</v>
      </c>
      <c r="E356" s="10">
        <f t="shared" si="32"/>
        <v>138.59113818384017</v>
      </c>
      <c r="F356" s="10"/>
      <c r="G356" s="10">
        <f t="shared" si="35"/>
        <v>127930.28140046787</v>
      </c>
      <c r="H356" s="10" t="str">
        <f t="shared" si="33"/>
        <v/>
      </c>
    </row>
    <row r="357" spans="2:8" x14ac:dyDescent="0.25">
      <c r="B357" s="11">
        <f t="shared" si="34"/>
        <v>350</v>
      </c>
      <c r="C357" s="10">
        <f t="shared" si="30"/>
        <v>-1073.979300367899</v>
      </c>
      <c r="D357" s="10">
        <f t="shared" si="31"/>
        <v>936.40149935975819</v>
      </c>
      <c r="E357" s="10">
        <f t="shared" si="32"/>
        <v>137.5778010081408</v>
      </c>
      <c r="F357" s="10"/>
      <c r="G357" s="10">
        <f t="shared" si="35"/>
        <v>126994.89323828381</v>
      </c>
      <c r="H357" s="10" t="str">
        <f t="shared" si="33"/>
        <v/>
      </c>
    </row>
    <row r="358" spans="2:8" x14ac:dyDescent="0.25">
      <c r="B358" s="11">
        <f t="shared" si="34"/>
        <v>351</v>
      </c>
      <c r="C358" s="10">
        <f t="shared" si="30"/>
        <v>-1073.979300367899</v>
      </c>
      <c r="D358" s="10">
        <f t="shared" si="31"/>
        <v>937.41593431739796</v>
      </c>
      <c r="E358" s="10">
        <f t="shared" si="32"/>
        <v>136.56336605050106</v>
      </c>
      <c r="F358" s="10"/>
      <c r="G358" s="10">
        <f t="shared" si="35"/>
        <v>126058.49173892406</v>
      </c>
      <c r="H358" s="10" t="str">
        <f t="shared" si="33"/>
        <v/>
      </c>
    </row>
    <row r="359" spans="2:8" x14ac:dyDescent="0.25">
      <c r="B359" s="11">
        <f t="shared" si="34"/>
        <v>352</v>
      </c>
      <c r="C359" s="10">
        <f t="shared" si="30"/>
        <v>-1073.979300367899</v>
      </c>
      <c r="D359" s="10">
        <f t="shared" si="31"/>
        <v>938.43146824624182</v>
      </c>
      <c r="E359" s="10">
        <f t="shared" si="32"/>
        <v>135.54783212165722</v>
      </c>
      <c r="F359" s="10"/>
      <c r="G359" s="10">
        <f t="shared" si="35"/>
        <v>125121.07580460666</v>
      </c>
      <c r="H359" s="10" t="str">
        <f t="shared" si="33"/>
        <v/>
      </c>
    </row>
    <row r="360" spans="2:8" x14ac:dyDescent="0.25">
      <c r="B360" s="11">
        <f t="shared" si="34"/>
        <v>353</v>
      </c>
      <c r="C360" s="10">
        <f t="shared" si="30"/>
        <v>-1073.979300367899</v>
      </c>
      <c r="D360" s="10">
        <f t="shared" si="31"/>
        <v>939.44810233684188</v>
      </c>
      <c r="E360" s="10">
        <f t="shared" si="32"/>
        <v>134.5311980310571</v>
      </c>
      <c r="F360" s="10"/>
      <c r="G360" s="10">
        <f t="shared" si="35"/>
        <v>124182.64433636042</v>
      </c>
      <c r="H360" s="10" t="str">
        <f t="shared" si="33"/>
        <v/>
      </c>
    </row>
    <row r="361" spans="2:8" x14ac:dyDescent="0.25">
      <c r="B361" s="11">
        <f t="shared" si="34"/>
        <v>354</v>
      </c>
      <c r="C361" s="10">
        <f t="shared" si="30"/>
        <v>-1073.979300367899</v>
      </c>
      <c r="D361" s="10">
        <f t="shared" si="31"/>
        <v>940.46583778104014</v>
      </c>
      <c r="E361" s="10">
        <f t="shared" si="32"/>
        <v>133.51346258685888</v>
      </c>
      <c r="F361" s="10"/>
      <c r="G361" s="10">
        <f t="shared" si="35"/>
        <v>123243.19623402358</v>
      </c>
      <c r="H361" s="10" t="str">
        <f t="shared" si="33"/>
        <v/>
      </c>
    </row>
    <row r="362" spans="2:8" x14ac:dyDescent="0.25">
      <c r="B362" s="11">
        <f t="shared" si="34"/>
        <v>355</v>
      </c>
      <c r="C362" s="10">
        <f t="shared" si="30"/>
        <v>-1073.979300367899</v>
      </c>
      <c r="D362" s="10">
        <f t="shared" si="31"/>
        <v>941.48467577196959</v>
      </c>
      <c r="E362" s="10">
        <f t="shared" si="32"/>
        <v>132.49462459592939</v>
      </c>
      <c r="F362" s="10"/>
      <c r="G362" s="10">
        <f t="shared" si="35"/>
        <v>122302.73039624254</v>
      </c>
      <c r="H362" s="10" t="str">
        <f t="shared" si="33"/>
        <v/>
      </c>
    </row>
    <row r="363" spans="2:8" x14ac:dyDescent="0.25">
      <c r="B363" s="11">
        <f t="shared" si="34"/>
        <v>356</v>
      </c>
      <c r="C363" s="10">
        <f t="shared" si="30"/>
        <v>-1073.979300367899</v>
      </c>
      <c r="D363" s="10">
        <f t="shared" si="31"/>
        <v>942.50461750405589</v>
      </c>
      <c r="E363" s="10">
        <f t="shared" si="32"/>
        <v>131.4746828638431</v>
      </c>
      <c r="F363" s="10"/>
      <c r="G363" s="10">
        <f t="shared" si="35"/>
        <v>121361.24572047057</v>
      </c>
      <c r="H363" s="10" t="str">
        <f t="shared" si="33"/>
        <v/>
      </c>
    </row>
    <row r="364" spans="2:8" x14ac:dyDescent="0.25">
      <c r="B364" s="11">
        <f t="shared" si="34"/>
        <v>357</v>
      </c>
      <c r="C364" s="10">
        <f t="shared" si="30"/>
        <v>-1073.979300367899</v>
      </c>
      <c r="D364" s="10">
        <f t="shared" si="31"/>
        <v>943.52566417301864</v>
      </c>
      <c r="E364" s="10">
        <f t="shared" si="32"/>
        <v>130.45363619488037</v>
      </c>
      <c r="F364" s="10"/>
      <c r="G364" s="10">
        <f t="shared" si="35"/>
        <v>120418.74110296651</v>
      </c>
      <c r="H364" s="10" t="str">
        <f t="shared" si="33"/>
        <v/>
      </c>
    </row>
    <row r="365" spans="2:8" x14ac:dyDescent="0.25">
      <c r="B365" s="11">
        <f t="shared" si="34"/>
        <v>358</v>
      </c>
      <c r="C365" s="10">
        <f t="shared" si="30"/>
        <v>-1073.979300367899</v>
      </c>
      <c r="D365" s="10">
        <f t="shared" si="31"/>
        <v>944.54781697587271</v>
      </c>
      <c r="E365" s="10">
        <f t="shared" si="32"/>
        <v>129.43148339202628</v>
      </c>
      <c r="F365" s="10"/>
      <c r="G365" s="10">
        <f t="shared" si="35"/>
        <v>119475.21543879349</v>
      </c>
      <c r="H365" s="10" t="str">
        <f t="shared" si="33"/>
        <v/>
      </c>
    </row>
    <row r="366" spans="2:8" x14ac:dyDescent="0.25">
      <c r="B366" s="11">
        <f t="shared" si="34"/>
        <v>359</v>
      </c>
      <c r="C366" s="10">
        <f t="shared" si="30"/>
        <v>-1073.979300367899</v>
      </c>
      <c r="D366" s="10">
        <f t="shared" si="31"/>
        <v>945.57107711092988</v>
      </c>
      <c r="E366" s="10">
        <f t="shared" si="32"/>
        <v>128.40822325696908</v>
      </c>
      <c r="F366" s="10"/>
      <c r="G366" s="10">
        <f t="shared" si="35"/>
        <v>118530.66762181761</v>
      </c>
      <c r="H366" s="10" t="str">
        <f t="shared" si="33"/>
        <v/>
      </c>
    </row>
    <row r="367" spans="2:8" x14ac:dyDescent="0.25">
      <c r="B367" s="11">
        <f t="shared" si="34"/>
        <v>360</v>
      </c>
      <c r="C367" s="10">
        <f t="shared" si="30"/>
        <v>-1073.979300367899</v>
      </c>
      <c r="D367" s="10">
        <f t="shared" si="31"/>
        <v>946.59544577780002</v>
      </c>
      <c r="E367" s="10">
        <f t="shared" si="32"/>
        <v>127.38385459009891</v>
      </c>
      <c r="F367" s="10"/>
      <c r="G367" s="10">
        <f t="shared" si="35"/>
        <v>117585.09654470668</v>
      </c>
      <c r="H367" s="10" t="str">
        <f t="shared" si="33"/>
        <v/>
      </c>
    </row>
    <row r="368" spans="2:8" x14ac:dyDescent="0.25">
      <c r="B368" s="11">
        <f t="shared" si="34"/>
        <v>361</v>
      </c>
      <c r="C368" s="10">
        <f t="shared" si="30"/>
        <v>-1073.979300367899</v>
      </c>
      <c r="D368" s="10">
        <f t="shared" si="31"/>
        <v>947.62092417739268</v>
      </c>
      <c r="E368" s="10">
        <f t="shared" si="32"/>
        <v>126.35837619050629</v>
      </c>
      <c r="F368" s="10"/>
      <c r="G368" s="10">
        <f t="shared" si="35"/>
        <v>116638.50109892889</v>
      </c>
      <c r="H368" s="10" t="str">
        <f t="shared" si="33"/>
        <v/>
      </c>
    </row>
    <row r="369" spans="2:8" x14ac:dyDescent="0.25">
      <c r="B369" s="11">
        <f t="shared" si="34"/>
        <v>362</v>
      </c>
      <c r="C369" s="10">
        <f t="shared" si="30"/>
        <v>-1073.979300367899</v>
      </c>
      <c r="D369" s="10">
        <f t="shared" si="31"/>
        <v>948.64751351191819</v>
      </c>
      <c r="E369" s="10">
        <f t="shared" si="32"/>
        <v>125.33178685598078</v>
      </c>
      <c r="F369" s="10"/>
      <c r="G369" s="10">
        <f t="shared" si="35"/>
        <v>115690.8801747515</v>
      </c>
      <c r="H369" s="10" t="str">
        <f t="shared" si="33"/>
        <v/>
      </c>
    </row>
    <row r="370" spans="2:8" x14ac:dyDescent="0.25">
      <c r="B370" s="11">
        <f t="shared" si="34"/>
        <v>363</v>
      </c>
      <c r="C370" s="10">
        <f t="shared" si="30"/>
        <v>-1073.979300367899</v>
      </c>
      <c r="D370" s="10">
        <f t="shared" si="31"/>
        <v>949.67521498488941</v>
      </c>
      <c r="E370" s="10">
        <f t="shared" si="32"/>
        <v>124.30408538300952</v>
      </c>
      <c r="F370" s="10"/>
      <c r="G370" s="10">
        <f t="shared" si="35"/>
        <v>114742.23266123957</v>
      </c>
      <c r="H370" s="10" t="str">
        <f t="shared" si="33"/>
        <v/>
      </c>
    </row>
    <row r="371" spans="2:8" x14ac:dyDescent="0.25">
      <c r="B371" s="11">
        <f t="shared" si="34"/>
        <v>364</v>
      </c>
      <c r="C371" s="10">
        <f t="shared" si="30"/>
        <v>-1073.979300367899</v>
      </c>
      <c r="D371" s="10">
        <f t="shared" si="31"/>
        <v>950.70402980112306</v>
      </c>
      <c r="E371" s="10">
        <f t="shared" si="32"/>
        <v>123.2752705667759</v>
      </c>
      <c r="F371" s="10"/>
      <c r="G371" s="10">
        <f t="shared" si="35"/>
        <v>113792.55744625468</v>
      </c>
      <c r="H371" s="10" t="str">
        <f t="shared" si="33"/>
        <v/>
      </c>
    </row>
    <row r="372" spans="2:8" x14ac:dyDescent="0.25">
      <c r="B372" s="11">
        <f t="shared" si="34"/>
        <v>365</v>
      </c>
      <c r="C372" s="10">
        <f t="shared" si="30"/>
        <v>-1073.979300367899</v>
      </c>
      <c r="D372" s="10">
        <f t="shared" si="31"/>
        <v>951.73395916674099</v>
      </c>
      <c r="E372" s="10">
        <f t="shared" si="32"/>
        <v>122.24534120115801</v>
      </c>
      <c r="F372" s="10"/>
      <c r="G372" s="10">
        <f t="shared" si="35"/>
        <v>112841.85341645355</v>
      </c>
      <c r="H372" s="10" t="str">
        <f t="shared" si="33"/>
        <v/>
      </c>
    </row>
    <row r="373" spans="2:8" x14ac:dyDescent="0.25">
      <c r="B373" s="11">
        <f t="shared" si="34"/>
        <v>366</v>
      </c>
      <c r="C373" s="10">
        <f t="shared" si="30"/>
        <v>-1073.979300367899</v>
      </c>
      <c r="D373" s="10">
        <f t="shared" si="31"/>
        <v>952.76500428917166</v>
      </c>
      <c r="E373" s="10">
        <f t="shared" si="32"/>
        <v>121.21429607872737</v>
      </c>
      <c r="F373" s="10"/>
      <c r="G373" s="10">
        <f t="shared" si="35"/>
        <v>111890.11945728681</v>
      </c>
      <c r="H373" s="10" t="str">
        <f t="shared" si="33"/>
        <v/>
      </c>
    </row>
    <row r="374" spans="2:8" x14ac:dyDescent="0.25">
      <c r="B374" s="11">
        <f t="shared" si="34"/>
        <v>367</v>
      </c>
      <c r="C374" s="10">
        <f t="shared" si="30"/>
        <v>-1073.979300367899</v>
      </c>
      <c r="D374" s="10">
        <f t="shared" si="31"/>
        <v>953.7971663771516</v>
      </c>
      <c r="E374" s="10">
        <f t="shared" si="32"/>
        <v>120.18213399074743</v>
      </c>
      <c r="F374" s="10"/>
      <c r="G374" s="10">
        <f t="shared" si="35"/>
        <v>110937.35445299764</v>
      </c>
      <c r="H374" s="10" t="str">
        <f t="shared" si="33"/>
        <v/>
      </c>
    </row>
    <row r="375" spans="2:8" x14ac:dyDescent="0.25">
      <c r="B375" s="11">
        <f t="shared" si="34"/>
        <v>368</v>
      </c>
      <c r="C375" s="10">
        <f t="shared" si="30"/>
        <v>-1073.979300367899</v>
      </c>
      <c r="D375" s="10">
        <f t="shared" si="31"/>
        <v>954.83044664072679</v>
      </c>
      <c r="E375" s="10">
        <f t="shared" si="32"/>
        <v>119.1488537271722</v>
      </c>
      <c r="F375" s="10"/>
      <c r="G375" s="10">
        <f t="shared" si="35"/>
        <v>109983.55728662049</v>
      </c>
      <c r="H375" s="10" t="str">
        <f t="shared" si="33"/>
        <v/>
      </c>
    </row>
    <row r="376" spans="2:8" x14ac:dyDescent="0.25">
      <c r="B376" s="11">
        <f t="shared" si="34"/>
        <v>369</v>
      </c>
      <c r="C376" s="10">
        <f t="shared" si="30"/>
        <v>-1073.979300367899</v>
      </c>
      <c r="D376" s="10">
        <f t="shared" si="31"/>
        <v>955.86484629125425</v>
      </c>
      <c r="E376" s="10">
        <f t="shared" si="32"/>
        <v>118.11445407664473</v>
      </c>
      <c r="F376" s="10"/>
      <c r="G376" s="10">
        <f t="shared" si="35"/>
        <v>109028.72683997976</v>
      </c>
      <c r="H376" s="10" t="str">
        <f t="shared" si="33"/>
        <v/>
      </c>
    </row>
    <row r="377" spans="2:8" x14ac:dyDescent="0.25">
      <c r="B377" s="11">
        <f t="shared" si="34"/>
        <v>370</v>
      </c>
      <c r="C377" s="10">
        <f t="shared" si="30"/>
        <v>-1073.979300367899</v>
      </c>
      <c r="D377" s="10">
        <f t="shared" si="31"/>
        <v>956.90036654140306</v>
      </c>
      <c r="E377" s="10">
        <f t="shared" si="32"/>
        <v>117.07893382649588</v>
      </c>
      <c r="F377" s="10"/>
      <c r="G377" s="10">
        <f t="shared" si="35"/>
        <v>108072.86199368851</v>
      </c>
      <c r="H377" s="10" t="str">
        <f t="shared" si="33"/>
        <v/>
      </c>
    </row>
    <row r="378" spans="2:8" x14ac:dyDescent="0.25">
      <c r="B378" s="11">
        <f t="shared" si="34"/>
        <v>371</v>
      </c>
      <c r="C378" s="10">
        <f t="shared" si="30"/>
        <v>-1073.979300367899</v>
      </c>
      <c r="D378" s="10">
        <f t="shared" si="31"/>
        <v>957.93700860515628</v>
      </c>
      <c r="E378" s="10">
        <f t="shared" si="32"/>
        <v>116.04229176274269</v>
      </c>
      <c r="F378" s="10"/>
      <c r="G378" s="10">
        <f t="shared" si="35"/>
        <v>107115.9616271471</v>
      </c>
      <c r="H378" s="10" t="str">
        <f t="shared" si="33"/>
        <v/>
      </c>
    </row>
    <row r="379" spans="2:8" x14ac:dyDescent="0.25">
      <c r="B379" s="11">
        <f t="shared" si="34"/>
        <v>372</v>
      </c>
      <c r="C379" s="10">
        <f t="shared" si="30"/>
        <v>-1073.979300367899</v>
      </c>
      <c r="D379" s="10">
        <f t="shared" si="31"/>
        <v>958.97477369781188</v>
      </c>
      <c r="E379" s="10">
        <f t="shared" si="32"/>
        <v>115.00452667008712</v>
      </c>
      <c r="F379" s="10"/>
      <c r="G379" s="10">
        <f t="shared" si="35"/>
        <v>106158.02461854195</v>
      </c>
      <c r="H379" s="10" t="str">
        <f t="shared" si="33"/>
        <v/>
      </c>
    </row>
    <row r="380" spans="2:8" x14ac:dyDescent="0.25">
      <c r="B380" s="11">
        <f t="shared" si="34"/>
        <v>373</v>
      </c>
      <c r="C380" s="10">
        <f t="shared" si="30"/>
        <v>-1073.979300367899</v>
      </c>
      <c r="D380" s="10">
        <f t="shared" si="31"/>
        <v>960.01366303598456</v>
      </c>
      <c r="E380" s="10">
        <f t="shared" si="32"/>
        <v>113.96563733191448</v>
      </c>
      <c r="F380" s="10"/>
      <c r="G380" s="10">
        <f t="shared" si="35"/>
        <v>105199.04984484414</v>
      </c>
      <c r="H380" s="10" t="str">
        <f t="shared" si="33"/>
        <v/>
      </c>
    </row>
    <row r="381" spans="2:8" x14ac:dyDescent="0.25">
      <c r="B381" s="11">
        <f t="shared" si="34"/>
        <v>374</v>
      </c>
      <c r="C381" s="10">
        <f t="shared" si="30"/>
        <v>-1073.979300367899</v>
      </c>
      <c r="D381" s="10">
        <f t="shared" si="31"/>
        <v>961.05367783760687</v>
      </c>
      <c r="E381" s="10">
        <f t="shared" si="32"/>
        <v>112.92562253029216</v>
      </c>
      <c r="F381" s="10"/>
      <c r="G381" s="10">
        <f t="shared" si="35"/>
        <v>104239.03618180816</v>
      </c>
      <c r="H381" s="10" t="str">
        <f t="shared" si="33"/>
        <v/>
      </c>
    </row>
    <row r="382" spans="2:8" x14ac:dyDescent="0.25">
      <c r="B382" s="11">
        <f t="shared" si="34"/>
        <v>375</v>
      </c>
      <c r="C382" s="10">
        <f t="shared" si="30"/>
        <v>-1073.979300367899</v>
      </c>
      <c r="D382" s="10">
        <f t="shared" si="31"/>
        <v>962.09481932193091</v>
      </c>
      <c r="E382" s="10">
        <f t="shared" si="32"/>
        <v>111.88448104596809</v>
      </c>
      <c r="F382" s="10"/>
      <c r="G382" s="10">
        <f t="shared" si="35"/>
        <v>103277.98250397055</v>
      </c>
      <c r="H382" s="10" t="str">
        <f t="shared" si="33"/>
        <v/>
      </c>
    </row>
    <row r="383" spans="2:8" x14ac:dyDescent="0.25">
      <c r="B383" s="11">
        <f t="shared" si="34"/>
        <v>376</v>
      </c>
      <c r="C383" s="10">
        <f t="shared" si="30"/>
        <v>-1073.979300367899</v>
      </c>
      <c r="D383" s="10">
        <f t="shared" si="31"/>
        <v>963.13708870952962</v>
      </c>
      <c r="E383" s="10">
        <f t="shared" si="32"/>
        <v>110.84221165836932</v>
      </c>
      <c r="F383" s="10"/>
      <c r="G383" s="10">
        <f t="shared" si="35"/>
        <v>102315.88768464861</v>
      </c>
      <c r="H383" s="10" t="str">
        <f t="shared" si="33"/>
        <v/>
      </c>
    </row>
    <row r="384" spans="2:8" x14ac:dyDescent="0.25">
      <c r="B384" s="11">
        <f t="shared" si="34"/>
        <v>377</v>
      </c>
      <c r="C384" s="10">
        <f t="shared" si="30"/>
        <v>-1073.979300367899</v>
      </c>
      <c r="D384" s="10">
        <f t="shared" si="31"/>
        <v>964.18048722229832</v>
      </c>
      <c r="E384" s="10">
        <f t="shared" si="32"/>
        <v>109.79881314560068</v>
      </c>
      <c r="F384" s="10"/>
      <c r="G384" s="10">
        <f t="shared" si="35"/>
        <v>101352.75059593908</v>
      </c>
      <c r="H384" s="10" t="str">
        <f t="shared" si="33"/>
        <v/>
      </c>
    </row>
    <row r="385" spans="2:8" x14ac:dyDescent="0.25">
      <c r="B385" s="11">
        <f t="shared" si="34"/>
        <v>378</v>
      </c>
      <c r="C385" s="10">
        <f t="shared" si="30"/>
        <v>-1073.979300367899</v>
      </c>
      <c r="D385" s="10">
        <f t="shared" si="31"/>
        <v>965.22501608345578</v>
      </c>
      <c r="E385" s="10">
        <f t="shared" si="32"/>
        <v>108.75428428444317</v>
      </c>
      <c r="F385" s="10"/>
      <c r="G385" s="10">
        <f t="shared" si="35"/>
        <v>100388.57010871678</v>
      </c>
      <c r="H385" s="10" t="str">
        <f t="shared" si="33"/>
        <v/>
      </c>
    </row>
    <row r="386" spans="2:8" x14ac:dyDescent="0.25">
      <c r="B386" s="11">
        <f t="shared" si="34"/>
        <v>379</v>
      </c>
      <c r="C386" s="10">
        <f t="shared" si="30"/>
        <v>-1073.979300367899</v>
      </c>
      <c r="D386" s="10">
        <f t="shared" si="31"/>
        <v>966.27067651754624</v>
      </c>
      <c r="E386" s="10">
        <f t="shared" si="32"/>
        <v>107.70862385035277</v>
      </c>
      <c r="F386" s="10"/>
      <c r="G386" s="10">
        <f t="shared" si="35"/>
        <v>99423.345092633332</v>
      </c>
      <c r="H386" s="10" t="str">
        <f t="shared" si="33"/>
        <v/>
      </c>
    </row>
    <row r="387" spans="2:8" x14ac:dyDescent="0.25">
      <c r="B387" s="11">
        <f t="shared" si="34"/>
        <v>380</v>
      </c>
      <c r="C387" s="10">
        <f t="shared" si="30"/>
        <v>-1073.979300367899</v>
      </c>
      <c r="D387" s="10">
        <f t="shared" si="31"/>
        <v>967.31746975044018</v>
      </c>
      <c r="E387" s="10">
        <f t="shared" si="32"/>
        <v>106.66183061745878</v>
      </c>
      <c r="F387" s="10"/>
      <c r="G387" s="10">
        <f t="shared" si="35"/>
        <v>98457.074416115793</v>
      </c>
      <c r="H387" s="10" t="str">
        <f t="shared" si="33"/>
        <v/>
      </c>
    </row>
    <row r="388" spans="2:8" x14ac:dyDescent="0.25">
      <c r="B388" s="11">
        <f t="shared" si="34"/>
        <v>381</v>
      </c>
      <c r="C388" s="10">
        <f t="shared" si="30"/>
        <v>-1073.979300367899</v>
      </c>
      <c r="D388" s="10">
        <f t="shared" si="31"/>
        <v>968.36539700933656</v>
      </c>
      <c r="E388" s="10">
        <f t="shared" si="32"/>
        <v>105.61390335856245</v>
      </c>
      <c r="F388" s="10"/>
      <c r="G388" s="10">
        <f t="shared" si="35"/>
        <v>97489.756946365349</v>
      </c>
      <c r="H388" s="10" t="str">
        <f t="shared" si="33"/>
        <v/>
      </c>
    </row>
    <row r="389" spans="2:8" x14ac:dyDescent="0.25">
      <c r="B389" s="11">
        <f t="shared" si="34"/>
        <v>382</v>
      </c>
      <c r="C389" s="10">
        <f t="shared" si="30"/>
        <v>-1073.979300367899</v>
      </c>
      <c r="D389" s="10">
        <f t="shared" si="31"/>
        <v>969.41445952276331</v>
      </c>
      <c r="E389" s="10">
        <f t="shared" si="32"/>
        <v>104.56484084513566</v>
      </c>
      <c r="F389" s="10"/>
      <c r="G389" s="10">
        <f t="shared" si="35"/>
        <v>96521.391549356005</v>
      </c>
      <c r="H389" s="10" t="str">
        <f t="shared" si="33"/>
        <v/>
      </c>
    </row>
    <row r="390" spans="2:8" x14ac:dyDescent="0.25">
      <c r="B390" s="11">
        <f t="shared" si="34"/>
        <v>383</v>
      </c>
      <c r="C390" s="10">
        <f t="shared" si="30"/>
        <v>-1073.979300367899</v>
      </c>
      <c r="D390" s="10">
        <f t="shared" si="31"/>
        <v>970.46465852057963</v>
      </c>
      <c r="E390" s="10">
        <f t="shared" si="32"/>
        <v>103.51464184731934</v>
      </c>
      <c r="F390" s="10"/>
      <c r="G390" s="10">
        <f t="shared" si="35"/>
        <v>95551.977089833235</v>
      </c>
      <c r="H390" s="10" t="str">
        <f t="shared" si="33"/>
        <v/>
      </c>
    </row>
    <row r="391" spans="2:8" x14ac:dyDescent="0.25">
      <c r="B391" s="11">
        <f t="shared" si="34"/>
        <v>384</v>
      </c>
      <c r="C391" s="10">
        <f t="shared" si="30"/>
        <v>-1073.979300367899</v>
      </c>
      <c r="D391" s="10">
        <f t="shared" si="31"/>
        <v>971.51599523397692</v>
      </c>
      <c r="E391" s="10">
        <f t="shared" si="32"/>
        <v>102.46330513392203</v>
      </c>
      <c r="F391" s="10"/>
      <c r="G391" s="10">
        <f t="shared" si="35"/>
        <v>94581.512431312658</v>
      </c>
      <c r="H391" s="10" t="str">
        <f t="shared" si="33"/>
        <v/>
      </c>
    </row>
    <row r="392" spans="2:8" x14ac:dyDescent="0.25">
      <c r="B392" s="11">
        <f t="shared" si="34"/>
        <v>385</v>
      </c>
      <c r="C392" s="10">
        <f t="shared" si="30"/>
        <v>-1073.979300367899</v>
      </c>
      <c r="D392" s="10">
        <f t="shared" si="31"/>
        <v>972.56847089548046</v>
      </c>
      <c r="E392" s="10">
        <f t="shared" si="32"/>
        <v>101.41082947241857</v>
      </c>
      <c r="F392" s="10"/>
      <c r="G392" s="10">
        <f t="shared" si="35"/>
        <v>93609.996436078683</v>
      </c>
      <c r="H392" s="10" t="str">
        <f t="shared" si="33"/>
        <v/>
      </c>
    </row>
    <row r="393" spans="2:8" x14ac:dyDescent="0.25">
      <c r="B393" s="11">
        <f t="shared" si="34"/>
        <v>386</v>
      </c>
      <c r="C393" s="10">
        <f t="shared" ref="C393:C456" si="36">IF(B393&lt;&gt;"",PMT($C$3,$C$4,$C$2)/12,"")</f>
        <v>-1073.979300367899</v>
      </c>
      <c r="D393" s="10">
        <f t="shared" ref="D393:D456" si="37">IF($C$5&lt;G393,-C393-E393,G393)</f>
        <v>973.62208673895054</v>
      </c>
      <c r="E393" s="10">
        <f t="shared" ref="E393:E456" si="38">($C$3/12)*G393</f>
        <v>100.35721362894847</v>
      </c>
      <c r="F393" s="10"/>
      <c r="G393" s="10">
        <f t="shared" si="35"/>
        <v>92637.427965183204</v>
      </c>
      <c r="H393" s="10" t="str">
        <f t="shared" ref="H393:H456" si="39">IF(F393="","",F393*($C$3/12)*(MATCH(0,$D$8:$D$11360,0)-B393))</f>
        <v/>
      </c>
    </row>
    <row r="394" spans="2:8" x14ac:dyDescent="0.25">
      <c r="B394" s="11">
        <f t="shared" ref="B394:B457" si="40">IF(B393&gt;=($C$4*12),"",B393+1)</f>
        <v>387</v>
      </c>
      <c r="C394" s="10">
        <f t="shared" si="36"/>
        <v>-1073.979300367899</v>
      </c>
      <c r="D394" s="10">
        <f t="shared" si="37"/>
        <v>974.67684399958443</v>
      </c>
      <c r="E394" s="10">
        <f t="shared" si="38"/>
        <v>99.302456368314608</v>
      </c>
      <c r="F394" s="10"/>
      <c r="G394" s="10">
        <f t="shared" ref="G394:G457" si="41">G393-D393-F393</f>
        <v>91663.805878444255</v>
      </c>
      <c r="H394" s="10" t="str">
        <f t="shared" si="39"/>
        <v/>
      </c>
    </row>
    <row r="395" spans="2:8" x14ac:dyDescent="0.25">
      <c r="B395" s="11">
        <f t="shared" si="40"/>
        <v>388</v>
      </c>
      <c r="C395" s="10">
        <f t="shared" si="36"/>
        <v>-1073.979300367899</v>
      </c>
      <c r="D395" s="10">
        <f t="shared" si="37"/>
        <v>975.73274391391726</v>
      </c>
      <c r="E395" s="10">
        <f t="shared" si="38"/>
        <v>98.246556453981725</v>
      </c>
      <c r="F395" s="10"/>
      <c r="G395" s="10">
        <f t="shared" si="41"/>
        <v>90689.129034444675</v>
      </c>
      <c r="H395" s="10" t="str">
        <f t="shared" si="39"/>
        <v/>
      </c>
    </row>
    <row r="396" spans="2:8" x14ac:dyDescent="0.25">
      <c r="B396" s="11">
        <f t="shared" si="40"/>
        <v>389</v>
      </c>
      <c r="C396" s="10">
        <f t="shared" si="36"/>
        <v>-1073.979300367899</v>
      </c>
      <c r="D396" s="10">
        <f t="shared" si="37"/>
        <v>976.78978771982406</v>
      </c>
      <c r="E396" s="10">
        <f t="shared" si="38"/>
        <v>97.189512648074981</v>
      </c>
      <c r="F396" s="10"/>
      <c r="G396" s="10">
        <f t="shared" si="41"/>
        <v>89713.396290530756</v>
      </c>
      <c r="H396" s="10" t="str">
        <f t="shared" si="39"/>
        <v/>
      </c>
    </row>
    <row r="397" spans="2:8" x14ac:dyDescent="0.25">
      <c r="B397" s="11">
        <f t="shared" si="40"/>
        <v>390</v>
      </c>
      <c r="C397" s="10">
        <f t="shared" si="36"/>
        <v>-1073.979300367899</v>
      </c>
      <c r="D397" s="10">
        <f t="shared" si="37"/>
        <v>977.84797665652047</v>
      </c>
      <c r="E397" s="10">
        <f t="shared" si="38"/>
        <v>96.131323711378499</v>
      </c>
      <c r="F397" s="10"/>
      <c r="G397" s="10">
        <f t="shared" si="41"/>
        <v>88736.60650281093</v>
      </c>
      <c r="H397" s="10" t="str">
        <f t="shared" si="39"/>
        <v/>
      </c>
    </row>
    <row r="398" spans="2:8" x14ac:dyDescent="0.25">
      <c r="B398" s="11">
        <f t="shared" si="40"/>
        <v>391</v>
      </c>
      <c r="C398" s="10">
        <f t="shared" si="36"/>
        <v>-1073.979300367899</v>
      </c>
      <c r="D398" s="10">
        <f t="shared" si="37"/>
        <v>978.907311964565</v>
      </c>
      <c r="E398" s="10">
        <f t="shared" si="38"/>
        <v>95.071988403333947</v>
      </c>
      <c r="F398" s="10"/>
      <c r="G398" s="10">
        <f t="shared" si="41"/>
        <v>87758.758526154415</v>
      </c>
      <c r="H398" s="10" t="str">
        <f t="shared" si="39"/>
        <v/>
      </c>
    </row>
    <row r="399" spans="2:8" x14ac:dyDescent="0.25">
      <c r="B399" s="11">
        <f t="shared" si="40"/>
        <v>392</v>
      </c>
      <c r="C399" s="10">
        <f t="shared" si="36"/>
        <v>-1073.979300367899</v>
      </c>
      <c r="D399" s="10">
        <f t="shared" si="37"/>
        <v>979.96779488586003</v>
      </c>
      <c r="E399" s="10">
        <f t="shared" si="38"/>
        <v>94.011505482038999</v>
      </c>
      <c r="F399" s="10"/>
      <c r="G399" s="10">
        <f t="shared" si="41"/>
        <v>86779.851214189854</v>
      </c>
      <c r="H399" s="10" t="str">
        <f t="shared" si="39"/>
        <v/>
      </c>
    </row>
    <row r="400" spans="2:8" x14ac:dyDescent="0.25">
      <c r="B400" s="11">
        <f t="shared" si="40"/>
        <v>393</v>
      </c>
      <c r="C400" s="10">
        <f t="shared" si="36"/>
        <v>-1073.979300367899</v>
      </c>
      <c r="D400" s="10">
        <f t="shared" si="37"/>
        <v>981.029426663653</v>
      </c>
      <c r="E400" s="10">
        <f t="shared" si="38"/>
        <v>92.949873704245988</v>
      </c>
      <c r="F400" s="10"/>
      <c r="G400" s="10">
        <f t="shared" si="41"/>
        <v>85799.883419303995</v>
      </c>
      <c r="H400" s="10" t="str">
        <f t="shared" si="39"/>
        <v/>
      </c>
    </row>
    <row r="401" spans="2:8" x14ac:dyDescent="0.25">
      <c r="B401" s="11">
        <f t="shared" si="40"/>
        <v>394</v>
      </c>
      <c r="C401" s="10">
        <f t="shared" si="36"/>
        <v>-1073.979300367899</v>
      </c>
      <c r="D401" s="10">
        <f t="shared" si="37"/>
        <v>982.09220854253863</v>
      </c>
      <c r="E401" s="10">
        <f t="shared" si="38"/>
        <v>91.887091825360372</v>
      </c>
      <c r="F401" s="10"/>
      <c r="G401" s="10">
        <f t="shared" si="41"/>
        <v>84818.853992640346</v>
      </c>
      <c r="H401" s="10" t="str">
        <f t="shared" si="39"/>
        <v/>
      </c>
    </row>
    <row r="402" spans="2:8" x14ac:dyDescent="0.25">
      <c r="B402" s="11">
        <f t="shared" si="40"/>
        <v>395</v>
      </c>
      <c r="C402" s="10">
        <f t="shared" si="36"/>
        <v>-1073.979300367899</v>
      </c>
      <c r="D402" s="10">
        <f t="shared" si="37"/>
        <v>983.15614176845975</v>
      </c>
      <c r="E402" s="10">
        <f t="shared" si="38"/>
        <v>90.823158599439282</v>
      </c>
      <c r="F402" s="10"/>
      <c r="G402" s="10">
        <f t="shared" si="41"/>
        <v>83836.761784097806</v>
      </c>
      <c r="H402" s="10" t="str">
        <f t="shared" si="39"/>
        <v/>
      </c>
    </row>
    <row r="403" spans="2:8" x14ac:dyDescent="0.25">
      <c r="B403" s="11">
        <f t="shared" si="40"/>
        <v>396</v>
      </c>
      <c r="C403" s="10">
        <f t="shared" si="36"/>
        <v>-1073.979300367899</v>
      </c>
      <c r="D403" s="10">
        <f t="shared" si="37"/>
        <v>984.22122758870887</v>
      </c>
      <c r="E403" s="10">
        <f t="shared" si="38"/>
        <v>89.75807277919013</v>
      </c>
      <c r="F403" s="10"/>
      <c r="G403" s="10">
        <f t="shared" si="41"/>
        <v>82853.605642329348</v>
      </c>
      <c r="H403" s="10" t="str">
        <f t="shared" si="39"/>
        <v/>
      </c>
    </row>
    <row r="404" spans="2:8" x14ac:dyDescent="0.25">
      <c r="B404" s="11">
        <f t="shared" si="40"/>
        <v>397</v>
      </c>
      <c r="C404" s="10">
        <f t="shared" si="36"/>
        <v>-1073.979300367899</v>
      </c>
      <c r="D404" s="10">
        <f t="shared" si="37"/>
        <v>985.28746725192991</v>
      </c>
      <c r="E404" s="10">
        <f t="shared" si="38"/>
        <v>88.691833115969018</v>
      </c>
      <c r="F404" s="10"/>
      <c r="G404" s="10">
        <f t="shared" si="41"/>
        <v>81869.384414740634</v>
      </c>
      <c r="H404" s="10" t="str">
        <f t="shared" si="39"/>
        <v/>
      </c>
    </row>
    <row r="405" spans="2:8" x14ac:dyDescent="0.25">
      <c r="B405" s="11">
        <f t="shared" si="40"/>
        <v>398</v>
      </c>
      <c r="C405" s="10">
        <f t="shared" si="36"/>
        <v>-1073.979300367899</v>
      </c>
      <c r="D405" s="10">
        <f t="shared" si="37"/>
        <v>986.35486200811954</v>
      </c>
      <c r="E405" s="10">
        <f t="shared" si="38"/>
        <v>87.624438359779433</v>
      </c>
      <c r="F405" s="10"/>
      <c r="G405" s="10">
        <f t="shared" si="41"/>
        <v>80884.09694748871</v>
      </c>
      <c r="H405" s="10" t="str">
        <f t="shared" si="39"/>
        <v/>
      </c>
    </row>
    <row r="406" spans="2:8" x14ac:dyDescent="0.25">
      <c r="B406" s="11">
        <f t="shared" si="40"/>
        <v>399</v>
      </c>
      <c r="C406" s="10">
        <f t="shared" si="36"/>
        <v>-1073.979300367899</v>
      </c>
      <c r="D406" s="10">
        <f t="shared" si="37"/>
        <v>987.42341310862832</v>
      </c>
      <c r="E406" s="10">
        <f t="shared" si="38"/>
        <v>86.555887259270648</v>
      </c>
      <c r="F406" s="10"/>
      <c r="G406" s="10">
        <f t="shared" si="41"/>
        <v>79897.742085480597</v>
      </c>
      <c r="H406" s="10" t="str">
        <f t="shared" si="39"/>
        <v/>
      </c>
    </row>
    <row r="407" spans="2:8" x14ac:dyDescent="0.25">
      <c r="B407" s="11">
        <f t="shared" si="40"/>
        <v>400</v>
      </c>
      <c r="C407" s="10">
        <f t="shared" si="36"/>
        <v>-1073.979300367899</v>
      </c>
      <c r="D407" s="10">
        <f t="shared" si="37"/>
        <v>988.49312180616266</v>
      </c>
      <c r="E407" s="10">
        <f t="shared" si="38"/>
        <v>85.486178561736295</v>
      </c>
      <c r="F407" s="10"/>
      <c r="G407" s="10">
        <f t="shared" si="41"/>
        <v>78910.31867237197</v>
      </c>
      <c r="H407" s="10" t="str">
        <f t="shared" si="39"/>
        <v/>
      </c>
    </row>
    <row r="408" spans="2:8" x14ac:dyDescent="0.25">
      <c r="B408" s="11">
        <f t="shared" si="40"/>
        <v>401</v>
      </c>
      <c r="C408" s="10">
        <f t="shared" si="36"/>
        <v>-1073.979300367899</v>
      </c>
      <c r="D408" s="10">
        <f t="shared" si="37"/>
        <v>989.56398935478603</v>
      </c>
      <c r="E408" s="10">
        <f t="shared" si="38"/>
        <v>84.415311013112941</v>
      </c>
      <c r="F408" s="10"/>
      <c r="G408" s="10">
        <f t="shared" si="41"/>
        <v>77921.825550565802</v>
      </c>
      <c r="H408" s="10" t="str">
        <f t="shared" si="39"/>
        <v/>
      </c>
    </row>
    <row r="409" spans="2:8" x14ac:dyDescent="0.25">
      <c r="B409" s="11">
        <f t="shared" si="40"/>
        <v>402</v>
      </c>
      <c r="C409" s="10">
        <f t="shared" si="36"/>
        <v>-1073.979300367899</v>
      </c>
      <c r="D409" s="10">
        <f t="shared" si="37"/>
        <v>990.63601700992035</v>
      </c>
      <c r="E409" s="10">
        <f t="shared" si="38"/>
        <v>83.343283357978592</v>
      </c>
      <c r="F409" s="10"/>
      <c r="G409" s="10">
        <f t="shared" si="41"/>
        <v>76932.261561211009</v>
      </c>
      <c r="H409" s="10" t="str">
        <f t="shared" si="39"/>
        <v/>
      </c>
    </row>
    <row r="410" spans="2:8" x14ac:dyDescent="0.25">
      <c r="B410" s="11">
        <f t="shared" si="40"/>
        <v>403</v>
      </c>
      <c r="C410" s="10">
        <f t="shared" si="36"/>
        <v>-1073.979300367899</v>
      </c>
      <c r="D410" s="10">
        <f t="shared" si="37"/>
        <v>991.70920602834781</v>
      </c>
      <c r="E410" s="10">
        <f t="shared" si="38"/>
        <v>82.270094339551179</v>
      </c>
      <c r="F410" s="10"/>
      <c r="G410" s="10">
        <f t="shared" si="41"/>
        <v>75941.625544201088</v>
      </c>
      <c r="H410" s="10" t="str">
        <f t="shared" si="39"/>
        <v/>
      </c>
    </row>
    <row r="411" spans="2:8" x14ac:dyDescent="0.25">
      <c r="B411" s="11">
        <f t="shared" si="40"/>
        <v>404</v>
      </c>
      <c r="C411" s="10">
        <f t="shared" si="36"/>
        <v>-1073.979300367899</v>
      </c>
      <c r="D411" s="10">
        <f t="shared" si="37"/>
        <v>992.78355766821187</v>
      </c>
      <c r="E411" s="10">
        <f t="shared" si="38"/>
        <v>81.195742699687131</v>
      </c>
      <c r="F411" s="10"/>
      <c r="G411" s="10">
        <f t="shared" si="41"/>
        <v>74949.916338172741</v>
      </c>
      <c r="H411" s="10" t="str">
        <f t="shared" si="39"/>
        <v/>
      </c>
    </row>
    <row r="412" spans="2:8" x14ac:dyDescent="0.25">
      <c r="B412" s="11">
        <f t="shared" si="40"/>
        <v>405</v>
      </c>
      <c r="C412" s="10">
        <f t="shared" si="36"/>
        <v>-1073.979300367899</v>
      </c>
      <c r="D412" s="10">
        <f t="shared" si="37"/>
        <v>993.85907318901911</v>
      </c>
      <c r="E412" s="10">
        <f t="shared" si="38"/>
        <v>80.120227178879901</v>
      </c>
      <c r="F412" s="10"/>
      <c r="G412" s="10">
        <f t="shared" si="41"/>
        <v>73957.132780504529</v>
      </c>
      <c r="H412" s="10" t="str">
        <f t="shared" si="39"/>
        <v/>
      </c>
    </row>
    <row r="413" spans="2:8" x14ac:dyDescent="0.25">
      <c r="B413" s="11">
        <f t="shared" si="40"/>
        <v>406</v>
      </c>
      <c r="C413" s="10">
        <f t="shared" si="36"/>
        <v>-1073.979300367899</v>
      </c>
      <c r="D413" s="10">
        <f t="shared" si="37"/>
        <v>994.93575385164047</v>
      </c>
      <c r="E413" s="10">
        <f t="shared" si="38"/>
        <v>79.043546516258473</v>
      </c>
      <c r="F413" s="10"/>
      <c r="G413" s="10">
        <f t="shared" si="41"/>
        <v>72963.273707315515</v>
      </c>
      <c r="H413" s="10" t="str">
        <f t="shared" si="39"/>
        <v/>
      </c>
    </row>
    <row r="414" spans="2:8" x14ac:dyDescent="0.25">
      <c r="B414" s="11">
        <f t="shared" si="40"/>
        <v>407</v>
      </c>
      <c r="C414" s="10">
        <f t="shared" si="36"/>
        <v>-1073.979300367899</v>
      </c>
      <c r="D414" s="10">
        <f t="shared" si="37"/>
        <v>996.01360091831316</v>
      </c>
      <c r="E414" s="10">
        <f t="shared" si="38"/>
        <v>77.96569944958587</v>
      </c>
      <c r="F414" s="10"/>
      <c r="G414" s="10">
        <f t="shared" si="41"/>
        <v>71968.337953463881</v>
      </c>
      <c r="H414" s="10" t="str">
        <f t="shared" si="39"/>
        <v/>
      </c>
    </row>
    <row r="415" spans="2:8" x14ac:dyDescent="0.25">
      <c r="B415" s="11">
        <f t="shared" si="40"/>
        <v>408</v>
      </c>
      <c r="C415" s="10">
        <f t="shared" si="36"/>
        <v>-1073.979300367899</v>
      </c>
      <c r="D415" s="10">
        <f t="shared" si="37"/>
        <v>997.09261565264126</v>
      </c>
      <c r="E415" s="10">
        <f t="shared" si="38"/>
        <v>76.886684715257687</v>
      </c>
      <c r="F415" s="10"/>
      <c r="G415" s="10">
        <f t="shared" si="41"/>
        <v>70972.324352545562</v>
      </c>
      <c r="H415" s="10" t="str">
        <f t="shared" si="39"/>
        <v/>
      </c>
    </row>
    <row r="416" spans="2:8" x14ac:dyDescent="0.25">
      <c r="B416" s="11">
        <f t="shared" si="40"/>
        <v>409</v>
      </c>
      <c r="C416" s="10">
        <f t="shared" si="36"/>
        <v>-1073.979300367899</v>
      </c>
      <c r="D416" s="10">
        <f t="shared" si="37"/>
        <v>998.17279931959831</v>
      </c>
      <c r="E416" s="10">
        <f t="shared" si="38"/>
        <v>75.80650104830066</v>
      </c>
      <c r="F416" s="10"/>
      <c r="G416" s="10">
        <f t="shared" si="41"/>
        <v>69975.231736892922</v>
      </c>
      <c r="H416" s="10" t="str">
        <f t="shared" si="39"/>
        <v/>
      </c>
    </row>
    <row r="417" spans="2:8" x14ac:dyDescent="0.25">
      <c r="B417" s="11">
        <f t="shared" si="40"/>
        <v>410</v>
      </c>
      <c r="C417" s="10">
        <f t="shared" si="36"/>
        <v>-1073.979300367899</v>
      </c>
      <c r="D417" s="10">
        <f t="shared" si="37"/>
        <v>999.25415318552791</v>
      </c>
      <c r="E417" s="10">
        <f t="shared" si="38"/>
        <v>74.725147182371103</v>
      </c>
      <c r="F417" s="10"/>
      <c r="G417" s="10">
        <f t="shared" si="41"/>
        <v>68977.058937573325</v>
      </c>
      <c r="H417" s="10" t="str">
        <f t="shared" si="39"/>
        <v/>
      </c>
    </row>
    <row r="418" spans="2:8" x14ac:dyDescent="0.25">
      <c r="B418" s="11">
        <f t="shared" si="40"/>
        <v>411</v>
      </c>
      <c r="C418" s="10">
        <f t="shared" si="36"/>
        <v>-1073.979300367899</v>
      </c>
      <c r="D418" s="10">
        <f t="shared" si="37"/>
        <v>1000.3366785181455</v>
      </c>
      <c r="E418" s="10">
        <f t="shared" si="38"/>
        <v>73.642621849753453</v>
      </c>
      <c r="F418" s="10"/>
      <c r="G418" s="10">
        <f t="shared" si="41"/>
        <v>67977.804784387801</v>
      </c>
      <c r="H418" s="10" t="str">
        <f t="shared" si="39"/>
        <v/>
      </c>
    </row>
    <row r="419" spans="2:8" x14ac:dyDescent="0.25">
      <c r="B419" s="11">
        <f t="shared" si="40"/>
        <v>412</v>
      </c>
      <c r="C419" s="10">
        <f t="shared" si="36"/>
        <v>-1073.979300367899</v>
      </c>
      <c r="D419" s="10">
        <f t="shared" si="37"/>
        <v>1001.4203765865402</v>
      </c>
      <c r="E419" s="10">
        <f t="shared" si="38"/>
        <v>72.5589237813588</v>
      </c>
      <c r="F419" s="10"/>
      <c r="G419" s="10">
        <f t="shared" si="41"/>
        <v>66977.468105869659</v>
      </c>
      <c r="H419" s="10" t="str">
        <f t="shared" si="39"/>
        <v/>
      </c>
    </row>
    <row r="420" spans="2:8" x14ac:dyDescent="0.25">
      <c r="B420" s="11">
        <f t="shared" si="40"/>
        <v>413</v>
      </c>
      <c r="C420" s="10">
        <f t="shared" si="36"/>
        <v>-1073.979300367899</v>
      </c>
      <c r="D420" s="10">
        <f t="shared" si="37"/>
        <v>1002.5052486611756</v>
      </c>
      <c r="E420" s="10">
        <f t="shared" si="38"/>
        <v>71.474051706723372</v>
      </c>
      <c r="F420" s="10"/>
      <c r="G420" s="10">
        <f t="shared" si="41"/>
        <v>65976.04772928312</v>
      </c>
      <c r="H420" s="10" t="str">
        <f t="shared" si="39"/>
        <v/>
      </c>
    </row>
    <row r="421" spans="2:8" x14ac:dyDescent="0.25">
      <c r="B421" s="11">
        <f t="shared" si="40"/>
        <v>414</v>
      </c>
      <c r="C421" s="10">
        <f t="shared" si="36"/>
        <v>-1073.979300367899</v>
      </c>
      <c r="D421" s="10">
        <f t="shared" si="37"/>
        <v>1003.5912960138919</v>
      </c>
      <c r="E421" s="10">
        <f t="shared" si="38"/>
        <v>70.388004354007109</v>
      </c>
      <c r="F421" s="10"/>
      <c r="G421" s="10">
        <f t="shared" si="41"/>
        <v>64973.542480621945</v>
      </c>
      <c r="H421" s="10" t="str">
        <f t="shared" si="39"/>
        <v/>
      </c>
    </row>
    <row r="422" spans="2:8" x14ac:dyDescent="0.25">
      <c r="B422" s="11">
        <f t="shared" si="40"/>
        <v>415</v>
      </c>
      <c r="C422" s="10">
        <f t="shared" si="36"/>
        <v>-1073.979300367899</v>
      </c>
      <c r="D422" s="10">
        <f t="shared" si="37"/>
        <v>1004.6785199179069</v>
      </c>
      <c r="E422" s="10">
        <f t="shared" si="38"/>
        <v>69.300780449992061</v>
      </c>
      <c r="F422" s="10"/>
      <c r="G422" s="10">
        <f t="shared" si="41"/>
        <v>63969.951184608057</v>
      </c>
      <c r="H422" s="10" t="str">
        <f t="shared" si="39"/>
        <v/>
      </c>
    </row>
    <row r="423" spans="2:8" x14ac:dyDescent="0.25">
      <c r="B423" s="11">
        <f t="shared" si="40"/>
        <v>416</v>
      </c>
      <c r="C423" s="10">
        <f t="shared" si="36"/>
        <v>-1073.979300367899</v>
      </c>
      <c r="D423" s="10">
        <f t="shared" si="37"/>
        <v>1005.766921647818</v>
      </c>
      <c r="E423" s="10">
        <f t="shared" si="38"/>
        <v>68.212378720080991</v>
      </c>
      <c r="F423" s="10"/>
      <c r="G423" s="10">
        <f t="shared" si="41"/>
        <v>62965.27266469015</v>
      </c>
      <c r="H423" s="10" t="str">
        <f t="shared" si="39"/>
        <v/>
      </c>
    </row>
    <row r="424" spans="2:8" x14ac:dyDescent="0.25">
      <c r="B424" s="11">
        <f t="shared" si="40"/>
        <v>417</v>
      </c>
      <c r="C424" s="10">
        <f t="shared" si="36"/>
        <v>-1073.979300367899</v>
      </c>
      <c r="D424" s="10">
        <f t="shared" si="37"/>
        <v>1006.8565024796031</v>
      </c>
      <c r="E424" s="10">
        <f t="shared" si="38"/>
        <v>67.122797888295864</v>
      </c>
      <c r="F424" s="10"/>
      <c r="G424" s="10">
        <f t="shared" si="41"/>
        <v>61959.505743042333</v>
      </c>
      <c r="H424" s="10" t="str">
        <f t="shared" si="39"/>
        <v/>
      </c>
    </row>
    <row r="425" spans="2:8" x14ac:dyDescent="0.25">
      <c r="B425" s="11">
        <f t="shared" si="40"/>
        <v>418</v>
      </c>
      <c r="C425" s="10">
        <f t="shared" si="36"/>
        <v>-1073.979300367899</v>
      </c>
      <c r="D425" s="10">
        <f t="shared" si="37"/>
        <v>1007.9472636906227</v>
      </c>
      <c r="E425" s="10">
        <f t="shared" si="38"/>
        <v>66.032036677276281</v>
      </c>
      <c r="F425" s="10"/>
      <c r="G425" s="10">
        <f t="shared" si="41"/>
        <v>60952.649240562729</v>
      </c>
      <c r="H425" s="10" t="str">
        <f t="shared" si="39"/>
        <v/>
      </c>
    </row>
    <row r="426" spans="2:8" x14ac:dyDescent="0.25">
      <c r="B426" s="11">
        <f t="shared" si="40"/>
        <v>419</v>
      </c>
      <c r="C426" s="10">
        <f t="shared" si="36"/>
        <v>-1073.979300367899</v>
      </c>
      <c r="D426" s="10">
        <f t="shared" si="37"/>
        <v>1009.0392065596209</v>
      </c>
      <c r="E426" s="10">
        <f t="shared" si="38"/>
        <v>64.940093808278107</v>
      </c>
      <c r="F426" s="10"/>
      <c r="G426" s="10">
        <f t="shared" si="41"/>
        <v>59944.701976872107</v>
      </c>
      <c r="H426" s="10" t="str">
        <f t="shared" si="39"/>
        <v/>
      </c>
    </row>
    <row r="427" spans="2:8" x14ac:dyDescent="0.25">
      <c r="B427" s="11">
        <f t="shared" si="40"/>
        <v>420</v>
      </c>
      <c r="C427" s="10">
        <f t="shared" si="36"/>
        <v>-1073.979300367899</v>
      </c>
      <c r="D427" s="10">
        <f t="shared" si="37"/>
        <v>1010.1323323667272</v>
      </c>
      <c r="E427" s="10">
        <f t="shared" si="38"/>
        <v>63.846968001171852</v>
      </c>
      <c r="F427" s="10"/>
      <c r="G427" s="10">
        <f t="shared" si="41"/>
        <v>58935.662770312483</v>
      </c>
      <c r="H427" s="10" t="str">
        <f t="shared" si="39"/>
        <v/>
      </c>
    </row>
    <row r="428" spans="2:8" x14ac:dyDescent="0.25">
      <c r="B428" s="11">
        <f t="shared" si="40"/>
        <v>421</v>
      </c>
      <c r="C428" s="10">
        <f t="shared" si="36"/>
        <v>-1073.979300367899</v>
      </c>
      <c r="D428" s="10">
        <f t="shared" si="37"/>
        <v>1011.2266423934577</v>
      </c>
      <c r="E428" s="10">
        <f t="shared" si="38"/>
        <v>62.752657974441235</v>
      </c>
      <c r="F428" s="10"/>
      <c r="G428" s="10">
        <f t="shared" si="41"/>
        <v>57925.530437945759</v>
      </c>
      <c r="H428" s="10" t="str">
        <f t="shared" si="39"/>
        <v/>
      </c>
    </row>
    <row r="429" spans="2:8" x14ac:dyDescent="0.25">
      <c r="B429" s="11">
        <f t="shared" si="40"/>
        <v>422</v>
      </c>
      <c r="C429" s="10">
        <f t="shared" si="36"/>
        <v>-1073.979300367899</v>
      </c>
      <c r="D429" s="10">
        <f t="shared" si="37"/>
        <v>1012.3221379227173</v>
      </c>
      <c r="E429" s="10">
        <f t="shared" si="38"/>
        <v>61.657162445181662</v>
      </c>
      <c r="F429" s="10"/>
      <c r="G429" s="10">
        <f t="shared" si="41"/>
        <v>56914.303795552303</v>
      </c>
      <c r="H429" s="10" t="str">
        <f t="shared" si="39"/>
        <v/>
      </c>
    </row>
    <row r="430" spans="2:8" x14ac:dyDescent="0.25">
      <c r="B430" s="11">
        <f t="shared" si="40"/>
        <v>423</v>
      </c>
      <c r="C430" s="10">
        <f t="shared" si="36"/>
        <v>-1073.979300367899</v>
      </c>
      <c r="D430" s="10">
        <f t="shared" si="37"/>
        <v>1013.4188202388003</v>
      </c>
      <c r="E430" s="10">
        <f t="shared" si="38"/>
        <v>60.560480129098714</v>
      </c>
      <c r="F430" s="10"/>
      <c r="G430" s="10">
        <f t="shared" si="41"/>
        <v>55901.981657629585</v>
      </c>
      <c r="H430" s="10" t="str">
        <f t="shared" si="39"/>
        <v/>
      </c>
    </row>
    <row r="431" spans="2:8" x14ac:dyDescent="0.25">
      <c r="B431" s="11">
        <f t="shared" si="40"/>
        <v>424</v>
      </c>
      <c r="C431" s="10">
        <f t="shared" si="36"/>
        <v>-1073.979300367899</v>
      </c>
      <c r="D431" s="10">
        <f t="shared" si="37"/>
        <v>1014.5166906273923</v>
      </c>
      <c r="E431" s="10">
        <f t="shared" si="38"/>
        <v>59.462609740506679</v>
      </c>
      <c r="F431" s="10"/>
      <c r="G431" s="10">
        <f t="shared" si="41"/>
        <v>54888.562837390782</v>
      </c>
      <c r="H431" s="10" t="str">
        <f t="shared" si="39"/>
        <v/>
      </c>
    </row>
    <row r="432" spans="2:8" x14ac:dyDescent="0.25">
      <c r="B432" s="11">
        <f t="shared" si="40"/>
        <v>425</v>
      </c>
      <c r="C432" s="10">
        <f t="shared" si="36"/>
        <v>-1073.979300367899</v>
      </c>
      <c r="D432" s="10">
        <f t="shared" si="37"/>
        <v>1015.615750375572</v>
      </c>
      <c r="E432" s="10">
        <f t="shared" si="38"/>
        <v>58.363549992327002</v>
      </c>
      <c r="F432" s="10"/>
      <c r="G432" s="10">
        <f t="shared" si="41"/>
        <v>53874.046146763387</v>
      </c>
      <c r="H432" s="10" t="str">
        <f t="shared" si="39"/>
        <v/>
      </c>
    </row>
    <row r="433" spans="2:8" x14ac:dyDescent="0.25">
      <c r="B433" s="11">
        <f t="shared" si="40"/>
        <v>426</v>
      </c>
      <c r="C433" s="10">
        <f t="shared" si="36"/>
        <v>-1073.979300367899</v>
      </c>
      <c r="D433" s="10">
        <f t="shared" si="37"/>
        <v>1016.7160007718122</v>
      </c>
      <c r="E433" s="10">
        <f t="shared" si="38"/>
        <v>57.263299596086796</v>
      </c>
      <c r="F433" s="10"/>
      <c r="G433" s="10">
        <f t="shared" si="41"/>
        <v>52858.430396387812</v>
      </c>
      <c r="H433" s="10" t="str">
        <f t="shared" si="39"/>
        <v/>
      </c>
    </row>
    <row r="434" spans="2:8" x14ac:dyDescent="0.25">
      <c r="B434" s="11">
        <f t="shared" si="40"/>
        <v>427</v>
      </c>
      <c r="C434" s="10">
        <f t="shared" si="36"/>
        <v>-1073.979300367899</v>
      </c>
      <c r="D434" s="10">
        <f t="shared" si="37"/>
        <v>1017.8174431059816</v>
      </c>
      <c r="E434" s="10">
        <f t="shared" si="38"/>
        <v>56.161857261917334</v>
      </c>
      <c r="F434" s="10"/>
      <c r="G434" s="10">
        <f t="shared" si="41"/>
        <v>51841.714395616</v>
      </c>
      <c r="H434" s="10" t="str">
        <f t="shared" si="39"/>
        <v/>
      </c>
    </row>
    <row r="435" spans="2:8" x14ac:dyDescent="0.25">
      <c r="B435" s="11">
        <f t="shared" si="40"/>
        <v>428</v>
      </c>
      <c r="C435" s="10">
        <f t="shared" si="36"/>
        <v>-1073.979300367899</v>
      </c>
      <c r="D435" s="10">
        <f t="shared" si="37"/>
        <v>1018.9200786693465</v>
      </c>
      <c r="E435" s="10">
        <f t="shared" si="38"/>
        <v>55.05922169855252</v>
      </c>
      <c r="F435" s="10"/>
      <c r="G435" s="10">
        <f t="shared" si="41"/>
        <v>50823.896952510018</v>
      </c>
      <c r="H435" s="10" t="str">
        <f t="shared" si="39"/>
        <v/>
      </c>
    </row>
    <row r="436" spans="2:8" x14ac:dyDescent="0.25">
      <c r="B436" s="11">
        <f t="shared" si="40"/>
        <v>429</v>
      </c>
      <c r="C436" s="10">
        <f t="shared" si="36"/>
        <v>-1073.979300367899</v>
      </c>
      <c r="D436" s="10">
        <f t="shared" si="37"/>
        <v>1020.0239087545716</v>
      </c>
      <c r="E436" s="10">
        <f t="shared" si="38"/>
        <v>53.955391613327393</v>
      </c>
      <c r="F436" s="10"/>
      <c r="G436" s="10">
        <f t="shared" si="41"/>
        <v>49804.976873840671</v>
      </c>
      <c r="H436" s="10" t="str">
        <f t="shared" si="39"/>
        <v/>
      </c>
    </row>
    <row r="437" spans="2:8" x14ac:dyDescent="0.25">
      <c r="B437" s="11">
        <f t="shared" si="40"/>
        <v>430</v>
      </c>
      <c r="C437" s="10">
        <f t="shared" si="36"/>
        <v>-1073.979300367899</v>
      </c>
      <c r="D437" s="10">
        <f t="shared" si="37"/>
        <v>1021.1289346557223</v>
      </c>
      <c r="E437" s="10">
        <f t="shared" si="38"/>
        <v>52.850365712176604</v>
      </c>
      <c r="F437" s="10"/>
      <c r="G437" s="10">
        <f t="shared" si="41"/>
        <v>48784.9529650861</v>
      </c>
      <c r="H437" s="10" t="str">
        <f t="shared" si="39"/>
        <v/>
      </c>
    </row>
    <row r="438" spans="2:8" x14ac:dyDescent="0.25">
      <c r="B438" s="11">
        <f t="shared" si="40"/>
        <v>431</v>
      </c>
      <c r="C438" s="10">
        <f t="shared" si="36"/>
        <v>-1073.979300367899</v>
      </c>
      <c r="D438" s="10">
        <f t="shared" si="37"/>
        <v>1022.2351576682661</v>
      </c>
      <c r="E438" s="10">
        <f t="shared" si="38"/>
        <v>51.744142699632903</v>
      </c>
      <c r="F438" s="10"/>
      <c r="G438" s="10">
        <f t="shared" si="41"/>
        <v>47763.824030430376</v>
      </c>
      <c r="H438" s="10" t="str">
        <f t="shared" si="39"/>
        <v/>
      </c>
    </row>
    <row r="439" spans="2:8" x14ac:dyDescent="0.25">
      <c r="B439" s="11">
        <f t="shared" si="40"/>
        <v>432</v>
      </c>
      <c r="C439" s="10">
        <f t="shared" si="36"/>
        <v>-1073.979300367899</v>
      </c>
      <c r="D439" s="10">
        <f t="shared" si="37"/>
        <v>1023.3425790890734</v>
      </c>
      <c r="E439" s="10">
        <f t="shared" si="38"/>
        <v>50.636721278825618</v>
      </c>
      <c r="F439" s="10"/>
      <c r="G439" s="10">
        <f t="shared" si="41"/>
        <v>46741.588872762113</v>
      </c>
      <c r="H439" s="10" t="str">
        <f t="shared" si="39"/>
        <v/>
      </c>
    </row>
    <row r="440" spans="2:8" x14ac:dyDescent="0.25">
      <c r="B440" s="11">
        <f t="shared" si="40"/>
        <v>433</v>
      </c>
      <c r="C440" s="10">
        <f t="shared" si="36"/>
        <v>-1073.979300367899</v>
      </c>
      <c r="D440" s="10">
        <f t="shared" si="37"/>
        <v>1024.4512002164199</v>
      </c>
      <c r="E440" s="10">
        <f t="shared" si="38"/>
        <v>49.528100151479123</v>
      </c>
      <c r="F440" s="10"/>
      <c r="G440" s="10">
        <f t="shared" si="41"/>
        <v>45718.246293673037</v>
      </c>
      <c r="H440" s="10" t="str">
        <f t="shared" si="39"/>
        <v/>
      </c>
    </row>
    <row r="441" spans="2:8" x14ac:dyDescent="0.25">
      <c r="B441" s="11">
        <f t="shared" si="40"/>
        <v>434</v>
      </c>
      <c r="C441" s="10">
        <f t="shared" si="36"/>
        <v>-1073.979300367899</v>
      </c>
      <c r="D441" s="10">
        <f t="shared" si="37"/>
        <v>1025.5610223499878</v>
      </c>
      <c r="E441" s="10">
        <f t="shared" si="38"/>
        <v>48.418278017911334</v>
      </c>
      <c r="F441" s="10"/>
      <c r="G441" s="10">
        <f t="shared" si="41"/>
        <v>44693.795093456618</v>
      </c>
      <c r="H441" s="10" t="str">
        <f t="shared" si="39"/>
        <v/>
      </c>
    </row>
    <row r="442" spans="2:8" x14ac:dyDescent="0.25">
      <c r="B442" s="11">
        <f t="shared" si="40"/>
        <v>435</v>
      </c>
      <c r="C442" s="10">
        <f t="shared" si="36"/>
        <v>-1073.979300367899</v>
      </c>
      <c r="D442" s="10">
        <f t="shared" si="37"/>
        <v>1026.6720467908667</v>
      </c>
      <c r="E442" s="10">
        <f t="shared" si="38"/>
        <v>47.307253577032178</v>
      </c>
      <c r="F442" s="10"/>
      <c r="G442" s="10">
        <f t="shared" si="41"/>
        <v>43668.234071106628</v>
      </c>
      <c r="H442" s="10" t="str">
        <f t="shared" si="39"/>
        <v/>
      </c>
    </row>
    <row r="443" spans="2:8" x14ac:dyDescent="0.25">
      <c r="B443" s="11">
        <f t="shared" si="40"/>
        <v>436</v>
      </c>
      <c r="C443" s="10">
        <f t="shared" si="36"/>
        <v>-1073.979300367899</v>
      </c>
      <c r="D443" s="10">
        <f t="shared" si="37"/>
        <v>1027.7842748415569</v>
      </c>
      <c r="E443" s="10">
        <f t="shared" si="38"/>
        <v>46.195025526342071</v>
      </c>
      <c r="F443" s="10"/>
      <c r="G443" s="10">
        <f t="shared" si="41"/>
        <v>42641.562024315761</v>
      </c>
      <c r="H443" s="10" t="str">
        <f t="shared" si="39"/>
        <v/>
      </c>
    </row>
    <row r="444" spans="2:8" x14ac:dyDescent="0.25">
      <c r="B444" s="11">
        <f t="shared" si="40"/>
        <v>437</v>
      </c>
      <c r="C444" s="10">
        <f t="shared" si="36"/>
        <v>-1073.979300367899</v>
      </c>
      <c r="D444" s="10">
        <f t="shared" si="37"/>
        <v>1028.8977078059686</v>
      </c>
      <c r="E444" s="10">
        <f t="shared" si="38"/>
        <v>45.081592561930385</v>
      </c>
      <c r="F444" s="10"/>
      <c r="G444" s="10">
        <f t="shared" si="41"/>
        <v>41613.777749474204</v>
      </c>
      <c r="H444" s="10" t="str">
        <f t="shared" si="39"/>
        <v/>
      </c>
    </row>
    <row r="445" spans="2:8" x14ac:dyDescent="0.25">
      <c r="B445" s="11">
        <f t="shared" si="40"/>
        <v>438</v>
      </c>
      <c r="C445" s="10">
        <f t="shared" si="36"/>
        <v>-1073.979300367899</v>
      </c>
      <c r="D445" s="10">
        <f t="shared" si="37"/>
        <v>1030.0123469894252</v>
      </c>
      <c r="E445" s="10">
        <f t="shared" si="38"/>
        <v>43.966953378473917</v>
      </c>
      <c r="F445" s="10"/>
      <c r="G445" s="10">
        <f t="shared" si="41"/>
        <v>40584.880041668235</v>
      </c>
      <c r="H445" s="10" t="str">
        <f t="shared" si="39"/>
        <v/>
      </c>
    </row>
    <row r="446" spans="2:8" x14ac:dyDescent="0.25">
      <c r="B446" s="11">
        <f t="shared" si="40"/>
        <v>439</v>
      </c>
      <c r="C446" s="10">
        <f t="shared" si="36"/>
        <v>-1073.979300367899</v>
      </c>
      <c r="D446" s="10">
        <f t="shared" si="37"/>
        <v>1031.1281936986636</v>
      </c>
      <c r="E446" s="10">
        <f t="shared" si="38"/>
        <v>42.851106669235378</v>
      </c>
      <c r="F446" s="10"/>
      <c r="G446" s="10">
        <f t="shared" si="41"/>
        <v>39554.867694678811</v>
      </c>
      <c r="H446" s="10" t="str">
        <f t="shared" si="39"/>
        <v/>
      </c>
    </row>
    <row r="447" spans="2:8" x14ac:dyDescent="0.25">
      <c r="B447" s="11">
        <f t="shared" si="40"/>
        <v>440</v>
      </c>
      <c r="C447" s="10">
        <f t="shared" si="36"/>
        <v>-1073.979300367899</v>
      </c>
      <c r="D447" s="10">
        <f t="shared" si="37"/>
        <v>1032.2452492418372</v>
      </c>
      <c r="E447" s="10">
        <f t="shared" si="38"/>
        <v>41.734051126061821</v>
      </c>
      <c r="F447" s="10"/>
      <c r="G447" s="10">
        <f t="shared" si="41"/>
        <v>38523.739500980148</v>
      </c>
      <c r="H447" s="10" t="str">
        <f t="shared" si="39"/>
        <v/>
      </c>
    </row>
    <row r="448" spans="2:8" x14ac:dyDescent="0.25">
      <c r="B448" s="11">
        <f t="shared" si="40"/>
        <v>441</v>
      </c>
      <c r="C448" s="10">
        <f t="shared" si="36"/>
        <v>-1073.979300367899</v>
      </c>
      <c r="D448" s="10">
        <f t="shared" si="37"/>
        <v>1033.3635149285158</v>
      </c>
      <c r="E448" s="10">
        <f t="shared" si="38"/>
        <v>40.615785439383167</v>
      </c>
      <c r="F448" s="10"/>
      <c r="G448" s="10">
        <f t="shared" si="41"/>
        <v>37491.49425173831</v>
      </c>
      <c r="H448" s="10" t="str">
        <f t="shared" si="39"/>
        <v/>
      </c>
    </row>
    <row r="449" spans="2:8" x14ac:dyDescent="0.25">
      <c r="B449" s="11">
        <f t="shared" si="40"/>
        <v>442</v>
      </c>
      <c r="C449" s="10">
        <f t="shared" si="36"/>
        <v>-1073.979300367899</v>
      </c>
      <c r="D449" s="10">
        <f t="shared" si="37"/>
        <v>1034.4829920696884</v>
      </c>
      <c r="E449" s="10">
        <f t="shared" si="38"/>
        <v>39.496308298210607</v>
      </c>
      <c r="F449" s="10"/>
      <c r="G449" s="10">
        <f t="shared" si="41"/>
        <v>36458.130736809791</v>
      </c>
      <c r="H449" s="10" t="str">
        <f t="shared" si="39"/>
        <v/>
      </c>
    </row>
    <row r="450" spans="2:8" x14ac:dyDescent="0.25">
      <c r="B450" s="11">
        <f t="shared" si="40"/>
        <v>443</v>
      </c>
      <c r="C450" s="10">
        <f t="shared" si="36"/>
        <v>-1073.979300367899</v>
      </c>
      <c r="D450" s="10">
        <f t="shared" si="37"/>
        <v>1035.6036819777639</v>
      </c>
      <c r="E450" s="10">
        <f t="shared" si="38"/>
        <v>38.375618390135109</v>
      </c>
      <c r="F450" s="10"/>
      <c r="G450" s="10">
        <f t="shared" si="41"/>
        <v>35423.647744740105</v>
      </c>
      <c r="H450" s="10" t="str">
        <f t="shared" si="39"/>
        <v/>
      </c>
    </row>
    <row r="451" spans="2:8" x14ac:dyDescent="0.25">
      <c r="B451" s="11">
        <f t="shared" si="40"/>
        <v>444</v>
      </c>
      <c r="C451" s="10">
        <f t="shared" si="36"/>
        <v>-1073.979300367899</v>
      </c>
      <c r="D451" s="10">
        <f t="shared" si="37"/>
        <v>1036.7255859665731</v>
      </c>
      <c r="E451" s="10">
        <f t="shared" si="38"/>
        <v>37.253714401325865</v>
      </c>
      <c r="F451" s="10"/>
      <c r="G451" s="10">
        <f t="shared" si="41"/>
        <v>34388.044062762339</v>
      </c>
      <c r="H451" s="10" t="str">
        <f t="shared" si="39"/>
        <v/>
      </c>
    </row>
    <row r="452" spans="2:8" x14ac:dyDescent="0.25">
      <c r="B452" s="11">
        <f t="shared" si="40"/>
        <v>445</v>
      </c>
      <c r="C452" s="10">
        <f t="shared" si="36"/>
        <v>-1073.979300367899</v>
      </c>
      <c r="D452" s="10">
        <f t="shared" si="37"/>
        <v>1037.8487053513702</v>
      </c>
      <c r="E452" s="10">
        <f t="shared" si="38"/>
        <v>36.130595016528744</v>
      </c>
      <c r="F452" s="10"/>
      <c r="G452" s="10">
        <f t="shared" si="41"/>
        <v>33351.318476795765</v>
      </c>
      <c r="H452" s="10" t="str">
        <f t="shared" si="39"/>
        <v/>
      </c>
    </row>
    <row r="453" spans="2:8" x14ac:dyDescent="0.25">
      <c r="B453" s="11">
        <f t="shared" si="40"/>
        <v>446</v>
      </c>
      <c r="C453" s="10">
        <f t="shared" si="36"/>
        <v>-1073.979300367899</v>
      </c>
      <c r="D453" s="10">
        <f t="shared" si="37"/>
        <v>1038.9730414488342</v>
      </c>
      <c r="E453" s="10">
        <f t="shared" si="38"/>
        <v>35.006258919064756</v>
      </c>
      <c r="F453" s="10"/>
      <c r="G453" s="10">
        <f t="shared" si="41"/>
        <v>32313.469771444394</v>
      </c>
      <c r="H453" s="10" t="str">
        <f t="shared" si="39"/>
        <v/>
      </c>
    </row>
    <row r="454" spans="2:8" x14ac:dyDescent="0.25">
      <c r="B454" s="11">
        <f t="shared" si="40"/>
        <v>447</v>
      </c>
      <c r="C454" s="10">
        <f t="shared" si="36"/>
        <v>-1073.979300367899</v>
      </c>
      <c r="D454" s="10">
        <f t="shared" si="37"/>
        <v>1040.0985955770705</v>
      </c>
      <c r="E454" s="10">
        <f t="shared" si="38"/>
        <v>33.880704790828524</v>
      </c>
      <c r="F454" s="10"/>
      <c r="G454" s="10">
        <f t="shared" si="41"/>
        <v>31274.496729995561</v>
      </c>
      <c r="H454" s="10" t="str">
        <f t="shared" si="39"/>
        <v/>
      </c>
    </row>
    <row r="455" spans="2:8" x14ac:dyDescent="0.25">
      <c r="B455" s="11">
        <f t="shared" si="40"/>
        <v>448</v>
      </c>
      <c r="C455" s="10">
        <f t="shared" si="36"/>
        <v>-1073.979300367899</v>
      </c>
      <c r="D455" s="10">
        <f t="shared" si="37"/>
        <v>1041.2253690556122</v>
      </c>
      <c r="E455" s="10">
        <f t="shared" si="38"/>
        <v>32.753931312286696</v>
      </c>
      <c r="F455" s="10"/>
      <c r="G455" s="10">
        <f t="shared" si="41"/>
        <v>30234.39813441849</v>
      </c>
      <c r="H455" s="10" t="str">
        <f t="shared" si="39"/>
        <v/>
      </c>
    </row>
    <row r="456" spans="2:8" x14ac:dyDescent="0.25">
      <c r="B456" s="11">
        <f t="shared" si="40"/>
        <v>449</v>
      </c>
      <c r="C456" s="10">
        <f t="shared" si="36"/>
        <v>-1073.979300367899</v>
      </c>
      <c r="D456" s="10">
        <f t="shared" si="37"/>
        <v>1042.3533632054225</v>
      </c>
      <c r="E456" s="10">
        <f t="shared" si="38"/>
        <v>31.625937162476447</v>
      </c>
      <c r="F456" s="10"/>
      <c r="G456" s="10">
        <f t="shared" si="41"/>
        <v>29193.172765362877</v>
      </c>
      <c r="H456" s="10" t="str">
        <f t="shared" si="39"/>
        <v/>
      </c>
    </row>
    <row r="457" spans="2:8" x14ac:dyDescent="0.25">
      <c r="B457" s="11">
        <f t="shared" si="40"/>
        <v>450</v>
      </c>
      <c r="C457" s="10">
        <f t="shared" ref="C457:C487" si="42">IF(B457&lt;&gt;"",PMT($C$3,$C$4,$C$2)/12,"")</f>
        <v>-1073.979300367899</v>
      </c>
      <c r="D457" s="10">
        <f t="shared" ref="D457:D487" si="43">IF($C$5&lt;G457,-C457-E457,G457)</f>
        <v>1043.4825793488951</v>
      </c>
      <c r="E457" s="10">
        <f t="shared" ref="E457:E487" si="44">($C$3/12)*G457</f>
        <v>30.496721019003907</v>
      </c>
      <c r="F457" s="10"/>
      <c r="G457" s="10">
        <f t="shared" si="41"/>
        <v>28150.819402157453</v>
      </c>
      <c r="H457" s="10" t="str">
        <f t="shared" ref="H457:H520" si="45">IF(F457="","",F457*($C$3/12)*(MATCH(0,$D$8:$D$11360,0)-B457))</f>
        <v/>
      </c>
    </row>
    <row r="458" spans="2:8" x14ac:dyDescent="0.25">
      <c r="B458" s="11">
        <f t="shared" ref="B458:B521" si="46">IF(B457&gt;=($C$4*12),"",B457+1)</f>
        <v>451</v>
      </c>
      <c r="C458" s="10">
        <f t="shared" si="42"/>
        <v>-1073.979300367899</v>
      </c>
      <c r="D458" s="10">
        <f t="shared" si="43"/>
        <v>1044.6130188098564</v>
      </c>
      <c r="E458" s="10">
        <f t="shared" si="44"/>
        <v>29.366281558042601</v>
      </c>
      <c r="F458" s="10"/>
      <c r="G458" s="10">
        <f t="shared" ref="G458:G487" si="47">G457-D457-F457</f>
        <v>27107.336822808556</v>
      </c>
      <c r="H458" s="10" t="str">
        <f t="shared" si="45"/>
        <v/>
      </c>
    </row>
    <row r="459" spans="2:8" x14ac:dyDescent="0.25">
      <c r="B459" s="11">
        <f t="shared" si="46"/>
        <v>452</v>
      </c>
      <c r="C459" s="10">
        <f t="shared" si="42"/>
        <v>-1073.979300367899</v>
      </c>
      <c r="D459" s="10">
        <f t="shared" si="43"/>
        <v>1045.744682913567</v>
      </c>
      <c r="E459" s="10">
        <f t="shared" si="44"/>
        <v>28.234617454331921</v>
      </c>
      <c r="F459" s="10"/>
      <c r="G459" s="10">
        <f t="shared" si="47"/>
        <v>26062.723803998699</v>
      </c>
      <c r="H459" s="10" t="str">
        <f t="shared" si="45"/>
        <v/>
      </c>
    </row>
    <row r="460" spans="2:8" x14ac:dyDescent="0.25">
      <c r="B460" s="11">
        <f t="shared" si="46"/>
        <v>453</v>
      </c>
      <c r="C460" s="10">
        <f t="shared" si="42"/>
        <v>-1073.979300367899</v>
      </c>
      <c r="D460" s="10">
        <f t="shared" si="43"/>
        <v>1046.8775729867234</v>
      </c>
      <c r="E460" s="10">
        <f t="shared" si="44"/>
        <v>27.101727381175561</v>
      </c>
      <c r="F460" s="10"/>
      <c r="G460" s="10">
        <f t="shared" si="47"/>
        <v>25016.979121085133</v>
      </c>
      <c r="H460" s="10" t="str">
        <f t="shared" si="45"/>
        <v/>
      </c>
    </row>
    <row r="461" spans="2:8" x14ac:dyDescent="0.25">
      <c r="B461" s="11">
        <f t="shared" si="46"/>
        <v>454</v>
      </c>
      <c r="C461" s="10">
        <f t="shared" si="42"/>
        <v>-1073.979300367899</v>
      </c>
      <c r="D461" s="10">
        <f t="shared" si="43"/>
        <v>1048.011690357459</v>
      </c>
      <c r="E461" s="10">
        <f t="shared" si="44"/>
        <v>25.967610010439941</v>
      </c>
      <c r="F461" s="10"/>
      <c r="G461" s="10">
        <f t="shared" si="47"/>
        <v>23970.10154809841</v>
      </c>
      <c r="H461" s="10" t="str">
        <f t="shared" si="45"/>
        <v/>
      </c>
    </row>
    <row r="462" spans="2:8" x14ac:dyDescent="0.25">
      <c r="B462" s="11">
        <f t="shared" si="46"/>
        <v>455</v>
      </c>
      <c r="C462" s="10">
        <f t="shared" si="42"/>
        <v>-1073.979300367899</v>
      </c>
      <c r="D462" s="10">
        <f t="shared" si="43"/>
        <v>1049.1470363553462</v>
      </c>
      <c r="E462" s="10">
        <f t="shared" si="44"/>
        <v>24.832264012552695</v>
      </c>
      <c r="F462" s="10"/>
      <c r="G462" s="10">
        <f t="shared" si="47"/>
        <v>22922.08985774095</v>
      </c>
      <c r="H462" s="10" t="str">
        <f t="shared" si="45"/>
        <v/>
      </c>
    </row>
    <row r="463" spans="2:8" x14ac:dyDescent="0.25">
      <c r="B463" s="11">
        <f t="shared" si="46"/>
        <v>456</v>
      </c>
      <c r="C463" s="10">
        <f t="shared" si="42"/>
        <v>-1073.979300367899</v>
      </c>
      <c r="D463" s="10">
        <f t="shared" si="43"/>
        <v>1050.283612311398</v>
      </c>
      <c r="E463" s="10">
        <f t="shared" si="44"/>
        <v>23.695688056501069</v>
      </c>
      <c r="F463" s="10"/>
      <c r="G463" s="10">
        <f t="shared" si="47"/>
        <v>21872.942821385604</v>
      </c>
      <c r="H463" s="10" t="str">
        <f t="shared" si="45"/>
        <v/>
      </c>
    </row>
    <row r="464" spans="2:8" x14ac:dyDescent="0.25">
      <c r="B464" s="11">
        <f t="shared" si="46"/>
        <v>457</v>
      </c>
      <c r="C464" s="10">
        <f t="shared" si="42"/>
        <v>-1073.979300367899</v>
      </c>
      <c r="D464" s="10">
        <f t="shared" si="43"/>
        <v>1051.4214195580687</v>
      </c>
      <c r="E464" s="10">
        <f t="shared" si="44"/>
        <v>22.557880809830387</v>
      </c>
      <c r="F464" s="10"/>
      <c r="G464" s="10">
        <f t="shared" si="47"/>
        <v>20822.659209074205</v>
      </c>
      <c r="H464" s="10" t="str">
        <f t="shared" si="45"/>
        <v/>
      </c>
    </row>
    <row r="465" spans="2:8" x14ac:dyDescent="0.25">
      <c r="B465" s="11">
        <f t="shared" si="46"/>
        <v>458</v>
      </c>
      <c r="C465" s="10">
        <f t="shared" si="42"/>
        <v>-1073.979300367899</v>
      </c>
      <c r="D465" s="10">
        <f t="shared" si="43"/>
        <v>1052.5604594292565</v>
      </c>
      <c r="E465" s="10">
        <f t="shared" si="44"/>
        <v>21.418840938642482</v>
      </c>
      <c r="F465" s="10"/>
      <c r="G465" s="10">
        <f t="shared" si="47"/>
        <v>19771.237789516137</v>
      </c>
      <c r="H465" s="10" t="str">
        <f t="shared" si="45"/>
        <v/>
      </c>
    </row>
    <row r="466" spans="2:8" x14ac:dyDescent="0.25">
      <c r="B466" s="11">
        <f t="shared" si="46"/>
        <v>459</v>
      </c>
      <c r="C466" s="10">
        <f t="shared" si="42"/>
        <v>-1073.979300367899</v>
      </c>
      <c r="D466" s="10">
        <f t="shared" si="43"/>
        <v>1053.7007332603048</v>
      </c>
      <c r="E466" s="10">
        <f t="shared" si="44"/>
        <v>20.278567107594121</v>
      </c>
      <c r="F466" s="10"/>
      <c r="G466" s="10">
        <f t="shared" si="47"/>
        <v>18718.677330086881</v>
      </c>
      <c r="H466" s="10" t="str">
        <f t="shared" si="45"/>
        <v/>
      </c>
    </row>
    <row r="467" spans="2:8" x14ac:dyDescent="0.25">
      <c r="B467" s="11">
        <f t="shared" si="46"/>
        <v>460</v>
      </c>
      <c r="C467" s="10">
        <f t="shared" si="42"/>
        <v>-1073.979300367899</v>
      </c>
      <c r="D467" s="10">
        <f t="shared" si="43"/>
        <v>1054.8422423880036</v>
      </c>
      <c r="E467" s="10">
        <f t="shared" si="44"/>
        <v>19.137057979895456</v>
      </c>
      <c r="F467" s="10"/>
      <c r="G467" s="10">
        <f t="shared" si="47"/>
        <v>17664.976596826575</v>
      </c>
      <c r="H467" s="10" t="str">
        <f t="shared" si="45"/>
        <v/>
      </c>
    </row>
    <row r="468" spans="2:8" x14ac:dyDescent="0.25">
      <c r="B468" s="11">
        <f t="shared" si="46"/>
        <v>461</v>
      </c>
      <c r="C468" s="10">
        <f t="shared" si="42"/>
        <v>-1073.979300367899</v>
      </c>
      <c r="D468" s="10">
        <f t="shared" si="43"/>
        <v>1055.9849881505904</v>
      </c>
      <c r="E468" s="10">
        <f t="shared" si="44"/>
        <v>17.994312217308451</v>
      </c>
      <c r="F468" s="10"/>
      <c r="G468" s="10">
        <f t="shared" si="47"/>
        <v>16610.134354438571</v>
      </c>
      <c r="H468" s="10" t="str">
        <f t="shared" si="45"/>
        <v/>
      </c>
    </row>
    <row r="469" spans="2:8" x14ac:dyDescent="0.25">
      <c r="B469" s="11">
        <f t="shared" si="46"/>
        <v>462</v>
      </c>
      <c r="C469" s="10">
        <f t="shared" si="42"/>
        <v>-1073.979300367899</v>
      </c>
      <c r="D469" s="10">
        <f t="shared" si="43"/>
        <v>1057.1289718877538</v>
      </c>
      <c r="E469" s="10">
        <f t="shared" si="44"/>
        <v>16.850328480145311</v>
      </c>
      <c r="F469" s="10"/>
      <c r="G469" s="10">
        <f t="shared" si="47"/>
        <v>15554.14936628798</v>
      </c>
      <c r="H469" s="10" t="str">
        <f t="shared" si="45"/>
        <v/>
      </c>
    </row>
    <row r="470" spans="2:8" x14ac:dyDescent="0.25">
      <c r="B470" s="11">
        <f t="shared" si="46"/>
        <v>463</v>
      </c>
      <c r="C470" s="10">
        <f t="shared" si="42"/>
        <v>-1073.979300367899</v>
      </c>
      <c r="D470" s="10">
        <f t="shared" si="43"/>
        <v>1058.274194940632</v>
      </c>
      <c r="E470" s="10">
        <f t="shared" si="44"/>
        <v>15.705105427266911</v>
      </c>
      <c r="F470" s="10"/>
      <c r="G470" s="10">
        <f t="shared" si="47"/>
        <v>14497.020394400226</v>
      </c>
      <c r="H470" s="10" t="str">
        <f t="shared" si="45"/>
        <v/>
      </c>
    </row>
    <row r="471" spans="2:8" x14ac:dyDescent="0.25">
      <c r="B471" s="11">
        <f t="shared" si="46"/>
        <v>464</v>
      </c>
      <c r="C471" s="10">
        <f t="shared" si="42"/>
        <v>-1073.979300367899</v>
      </c>
      <c r="D471" s="10">
        <f t="shared" si="43"/>
        <v>1059.4206586518178</v>
      </c>
      <c r="E471" s="10">
        <f t="shared" si="44"/>
        <v>14.558641716081226</v>
      </c>
      <c r="F471" s="10"/>
      <c r="G471" s="10">
        <f t="shared" si="47"/>
        <v>13438.746199459594</v>
      </c>
      <c r="H471" s="10" t="str">
        <f t="shared" si="45"/>
        <v/>
      </c>
    </row>
    <row r="472" spans="2:8" x14ac:dyDescent="0.25">
      <c r="B472" s="11">
        <f t="shared" si="46"/>
        <v>465</v>
      </c>
      <c r="C472" s="10">
        <f t="shared" si="42"/>
        <v>-1073.979300367899</v>
      </c>
      <c r="D472" s="10">
        <f t="shared" si="43"/>
        <v>1060.5683643653572</v>
      </c>
      <c r="E472" s="10">
        <f t="shared" si="44"/>
        <v>13.410936002541757</v>
      </c>
      <c r="F472" s="10"/>
      <c r="G472" s="10">
        <f t="shared" si="47"/>
        <v>12379.325540807777</v>
      </c>
      <c r="H472" s="10" t="str">
        <f t="shared" si="45"/>
        <v/>
      </c>
    </row>
    <row r="473" spans="2:8" x14ac:dyDescent="0.25">
      <c r="B473" s="11">
        <f t="shared" si="46"/>
        <v>466</v>
      </c>
      <c r="C473" s="10">
        <f t="shared" si="42"/>
        <v>-1073.979300367899</v>
      </c>
      <c r="D473" s="10">
        <f t="shared" si="43"/>
        <v>1061.717313426753</v>
      </c>
      <c r="E473" s="10">
        <f t="shared" si="44"/>
        <v>12.261986941145954</v>
      </c>
      <c r="F473" s="10"/>
      <c r="G473" s="10">
        <f t="shared" si="47"/>
        <v>11318.757176442419</v>
      </c>
      <c r="H473" s="10" t="str">
        <f t="shared" si="45"/>
        <v/>
      </c>
    </row>
    <row r="474" spans="2:8" x14ac:dyDescent="0.25">
      <c r="B474" s="11">
        <f t="shared" si="46"/>
        <v>467</v>
      </c>
      <c r="C474" s="10">
        <f t="shared" si="42"/>
        <v>-1073.979300367899</v>
      </c>
      <c r="D474" s="10">
        <f t="shared" si="43"/>
        <v>1062.8675071829653</v>
      </c>
      <c r="E474" s="10">
        <f t="shared" si="44"/>
        <v>11.111793184933639</v>
      </c>
      <c r="F474" s="10"/>
      <c r="G474" s="10">
        <f t="shared" si="47"/>
        <v>10257.039863015667</v>
      </c>
      <c r="H474" s="10" t="str">
        <f t="shared" si="45"/>
        <v/>
      </c>
    </row>
    <row r="475" spans="2:8" x14ac:dyDescent="0.25">
      <c r="B475" s="11">
        <f t="shared" si="46"/>
        <v>468</v>
      </c>
      <c r="C475" s="10">
        <f t="shared" si="42"/>
        <v>-1073.979300367899</v>
      </c>
      <c r="D475" s="10">
        <f t="shared" si="43"/>
        <v>1064.0189469824136</v>
      </c>
      <c r="E475" s="10">
        <f t="shared" si="44"/>
        <v>9.9603533854854263</v>
      </c>
      <c r="F475" s="10"/>
      <c r="G475" s="10">
        <f t="shared" si="47"/>
        <v>9194.1723558327012</v>
      </c>
      <c r="H475" s="10" t="str">
        <f t="shared" si="45"/>
        <v/>
      </c>
    </row>
    <row r="476" spans="2:8" x14ac:dyDescent="0.25">
      <c r="B476" s="11">
        <f t="shared" si="46"/>
        <v>469</v>
      </c>
      <c r="C476" s="10">
        <f t="shared" si="42"/>
        <v>-1073.979300367899</v>
      </c>
      <c r="D476" s="10">
        <f t="shared" si="43"/>
        <v>1065.171634174978</v>
      </c>
      <c r="E476" s="10">
        <f t="shared" si="44"/>
        <v>8.8076661929211451</v>
      </c>
      <c r="F476" s="10"/>
      <c r="G476" s="10">
        <f t="shared" si="47"/>
        <v>8130.1534088502876</v>
      </c>
      <c r="H476" s="10" t="str">
        <f t="shared" si="45"/>
        <v/>
      </c>
    </row>
    <row r="477" spans="2:8" x14ac:dyDescent="0.25">
      <c r="B477" s="11">
        <f t="shared" si="46"/>
        <v>470</v>
      </c>
      <c r="C477" s="10">
        <f t="shared" si="42"/>
        <v>-1073.979300367899</v>
      </c>
      <c r="D477" s="10">
        <f t="shared" si="43"/>
        <v>1066.3255701120008</v>
      </c>
      <c r="E477" s="10">
        <f t="shared" si="44"/>
        <v>7.6537302558982514</v>
      </c>
      <c r="F477" s="10"/>
      <c r="G477" s="10">
        <f t="shared" si="47"/>
        <v>7064.9817746753097</v>
      </c>
      <c r="H477" s="10" t="str">
        <f t="shared" si="45"/>
        <v/>
      </c>
    </row>
    <row r="478" spans="2:8" x14ac:dyDescent="0.25">
      <c r="B478" s="11">
        <f t="shared" si="46"/>
        <v>471</v>
      </c>
      <c r="C478" s="10">
        <f t="shared" si="42"/>
        <v>-1073.979300367899</v>
      </c>
      <c r="D478" s="10">
        <f t="shared" si="43"/>
        <v>1067.4807561462887</v>
      </c>
      <c r="E478" s="10">
        <f t="shared" si="44"/>
        <v>6.4985442216102509</v>
      </c>
      <c r="F478" s="10"/>
      <c r="G478" s="10">
        <f t="shared" si="47"/>
        <v>5998.6562045633091</v>
      </c>
      <c r="H478" s="10" t="str">
        <f t="shared" si="45"/>
        <v/>
      </c>
    </row>
    <row r="479" spans="2:8" x14ac:dyDescent="0.25">
      <c r="B479" s="11">
        <f t="shared" si="46"/>
        <v>472</v>
      </c>
      <c r="C479" s="10">
        <f t="shared" si="42"/>
        <v>-1073.979300367899</v>
      </c>
      <c r="D479" s="10">
        <f t="shared" si="43"/>
        <v>1068.6371936321138</v>
      </c>
      <c r="E479" s="10">
        <f t="shared" si="44"/>
        <v>5.3421067357851051</v>
      </c>
      <c r="F479" s="10"/>
      <c r="G479" s="10">
        <f t="shared" si="47"/>
        <v>4931.1754484170206</v>
      </c>
      <c r="H479" s="10" t="str">
        <f t="shared" si="45"/>
        <v/>
      </c>
    </row>
    <row r="480" spans="2:8" x14ac:dyDescent="0.25">
      <c r="B480" s="11">
        <f t="shared" si="46"/>
        <v>473</v>
      </c>
      <c r="C480" s="10">
        <f t="shared" si="42"/>
        <v>-1073.979300367899</v>
      </c>
      <c r="D480" s="10">
        <f t="shared" si="43"/>
        <v>1069.7948839252153</v>
      </c>
      <c r="E480" s="10">
        <f t="shared" si="44"/>
        <v>4.1844164426836485</v>
      </c>
      <c r="F480" s="10"/>
      <c r="G480" s="10">
        <f t="shared" si="47"/>
        <v>3862.5382547849067</v>
      </c>
      <c r="H480" s="10" t="str">
        <f t="shared" si="45"/>
        <v/>
      </c>
    </row>
    <row r="481" spans="2:8" x14ac:dyDescent="0.25">
      <c r="B481" s="11">
        <f t="shared" si="46"/>
        <v>474</v>
      </c>
      <c r="C481" s="10">
        <f t="shared" si="42"/>
        <v>-1073.979300367899</v>
      </c>
      <c r="D481" s="10">
        <f t="shared" si="43"/>
        <v>1070.953828382801</v>
      </c>
      <c r="E481" s="10">
        <f t="shared" si="44"/>
        <v>3.0254719850979988</v>
      </c>
      <c r="F481" s="10"/>
      <c r="G481" s="10">
        <f t="shared" si="47"/>
        <v>2792.7433708596914</v>
      </c>
      <c r="H481" s="10" t="str">
        <f t="shared" si="45"/>
        <v/>
      </c>
    </row>
    <row r="482" spans="2:8" x14ac:dyDescent="0.25">
      <c r="B482" s="11">
        <f t="shared" si="46"/>
        <v>475</v>
      </c>
      <c r="C482" s="10">
        <f t="shared" si="42"/>
        <v>-1073.979300367899</v>
      </c>
      <c r="D482" s="10">
        <f t="shared" si="43"/>
        <v>1072.1140283635491</v>
      </c>
      <c r="E482" s="10">
        <f t="shared" si="44"/>
        <v>1.8652720043499644</v>
      </c>
      <c r="F482" s="10"/>
      <c r="G482" s="10">
        <f t="shared" si="47"/>
        <v>1721.7895424768903</v>
      </c>
      <c r="H482" s="10" t="str">
        <f t="shared" si="45"/>
        <v/>
      </c>
    </row>
    <row r="483" spans="2:8" x14ac:dyDescent="0.25">
      <c r="B483" s="11">
        <f t="shared" si="46"/>
        <v>476</v>
      </c>
      <c r="C483" s="10">
        <f t="shared" si="42"/>
        <v>-1073.979300367899</v>
      </c>
      <c r="D483" s="10">
        <f t="shared" si="43"/>
        <v>649.67551411334125</v>
      </c>
      <c r="E483" s="10">
        <f t="shared" si="44"/>
        <v>0.70381514028945302</v>
      </c>
      <c r="F483" s="10"/>
      <c r="G483" s="10">
        <f t="shared" si="47"/>
        <v>649.67551411334125</v>
      </c>
      <c r="H483" s="10" t="str">
        <f t="shared" si="45"/>
        <v/>
      </c>
    </row>
    <row r="484" spans="2:8" x14ac:dyDescent="0.25">
      <c r="B484" s="11">
        <f t="shared" si="46"/>
        <v>477</v>
      </c>
      <c r="C484" s="10">
        <f t="shared" si="42"/>
        <v>-1073.979300367899</v>
      </c>
      <c r="D484" s="10">
        <f t="shared" si="43"/>
        <v>0</v>
      </c>
      <c r="E484" s="10">
        <f t="shared" si="44"/>
        <v>0</v>
      </c>
      <c r="F484" s="10"/>
      <c r="G484" s="10">
        <f t="shared" si="47"/>
        <v>0</v>
      </c>
      <c r="H484" s="10" t="str">
        <f t="shared" si="45"/>
        <v/>
      </c>
    </row>
    <row r="485" spans="2:8" x14ac:dyDescent="0.25">
      <c r="B485" s="11">
        <f t="shared" si="46"/>
        <v>478</v>
      </c>
      <c r="C485" s="10">
        <f t="shared" si="42"/>
        <v>-1073.979300367899</v>
      </c>
      <c r="D485" s="10">
        <f t="shared" si="43"/>
        <v>0</v>
      </c>
      <c r="E485" s="10">
        <f t="shared" si="44"/>
        <v>0</v>
      </c>
      <c r="F485" s="10"/>
      <c r="G485" s="10">
        <f t="shared" si="47"/>
        <v>0</v>
      </c>
      <c r="H485" s="10" t="str">
        <f t="shared" si="45"/>
        <v/>
      </c>
    </row>
    <row r="486" spans="2:8" x14ac:dyDescent="0.25">
      <c r="B486" s="11">
        <f t="shared" si="46"/>
        <v>479</v>
      </c>
      <c r="C486" s="10">
        <f t="shared" si="42"/>
        <v>-1073.979300367899</v>
      </c>
      <c r="D486" s="10">
        <f t="shared" si="43"/>
        <v>0</v>
      </c>
      <c r="E486" s="10">
        <f t="shared" si="44"/>
        <v>0</v>
      </c>
      <c r="F486" s="10"/>
      <c r="G486" s="10">
        <f t="shared" si="47"/>
        <v>0</v>
      </c>
      <c r="H486" s="10" t="str">
        <f t="shared" si="45"/>
        <v/>
      </c>
    </row>
    <row r="487" spans="2:8" x14ac:dyDescent="0.25">
      <c r="B487" s="11">
        <f t="shared" si="46"/>
        <v>480</v>
      </c>
      <c r="C487" s="10">
        <f t="shared" si="42"/>
        <v>-1073.979300367899</v>
      </c>
      <c r="D487" s="10">
        <f t="shared" si="43"/>
        <v>0</v>
      </c>
      <c r="E487" s="10">
        <f t="shared" si="44"/>
        <v>0</v>
      </c>
      <c r="F487" s="10"/>
      <c r="G487" s="10">
        <f t="shared" si="47"/>
        <v>0</v>
      </c>
      <c r="H487" s="10" t="str">
        <f t="shared" si="45"/>
        <v/>
      </c>
    </row>
    <row r="488" spans="2:8" x14ac:dyDescent="0.25">
      <c r="B488" s="11" t="str">
        <f t="shared" si="46"/>
        <v/>
      </c>
      <c r="C488" s="10"/>
      <c r="D488" s="12"/>
      <c r="H488" s="10" t="str">
        <f t="shared" si="45"/>
        <v/>
      </c>
    </row>
    <row r="489" spans="2:8" x14ac:dyDescent="0.25">
      <c r="B489" s="11" t="str">
        <f t="shared" si="46"/>
        <v/>
      </c>
      <c r="H489" s="10" t="str">
        <f t="shared" si="45"/>
        <v/>
      </c>
    </row>
    <row r="490" spans="2:8" x14ac:dyDescent="0.25">
      <c r="B490" s="11" t="str">
        <f t="shared" si="46"/>
        <v/>
      </c>
      <c r="H490" s="10" t="str">
        <f t="shared" si="45"/>
        <v/>
      </c>
    </row>
    <row r="491" spans="2:8" x14ac:dyDescent="0.25">
      <c r="B491" s="11" t="str">
        <f t="shared" si="46"/>
        <v/>
      </c>
      <c r="H491" s="10" t="str">
        <f t="shared" si="45"/>
        <v/>
      </c>
    </row>
    <row r="492" spans="2:8" x14ac:dyDescent="0.25">
      <c r="B492" s="11" t="str">
        <f t="shared" si="46"/>
        <v/>
      </c>
      <c r="H492" s="10" t="str">
        <f t="shared" si="45"/>
        <v/>
      </c>
    </row>
    <row r="493" spans="2:8" x14ac:dyDescent="0.25">
      <c r="B493" s="11" t="str">
        <f t="shared" si="46"/>
        <v/>
      </c>
      <c r="H493" s="10" t="str">
        <f t="shared" si="45"/>
        <v/>
      </c>
    </row>
    <row r="494" spans="2:8" x14ac:dyDescent="0.25">
      <c r="B494" s="11" t="str">
        <f t="shared" si="46"/>
        <v/>
      </c>
      <c r="H494" s="10" t="str">
        <f t="shared" si="45"/>
        <v/>
      </c>
    </row>
    <row r="495" spans="2:8" x14ac:dyDescent="0.25">
      <c r="B495" s="11" t="str">
        <f t="shared" si="46"/>
        <v/>
      </c>
      <c r="H495" s="10" t="str">
        <f t="shared" si="45"/>
        <v/>
      </c>
    </row>
    <row r="496" spans="2:8" x14ac:dyDescent="0.25">
      <c r="B496" s="11" t="str">
        <f t="shared" si="46"/>
        <v/>
      </c>
      <c r="H496" s="10" t="str">
        <f t="shared" si="45"/>
        <v/>
      </c>
    </row>
    <row r="497" spans="2:8" x14ac:dyDescent="0.25">
      <c r="B497" s="11" t="str">
        <f t="shared" si="46"/>
        <v/>
      </c>
      <c r="H497" s="10" t="str">
        <f t="shared" si="45"/>
        <v/>
      </c>
    </row>
    <row r="498" spans="2:8" x14ac:dyDescent="0.25">
      <c r="B498" s="11" t="str">
        <f t="shared" si="46"/>
        <v/>
      </c>
      <c r="H498" s="10" t="str">
        <f t="shared" si="45"/>
        <v/>
      </c>
    </row>
    <row r="499" spans="2:8" x14ac:dyDescent="0.25">
      <c r="B499" s="11" t="str">
        <f t="shared" si="46"/>
        <v/>
      </c>
      <c r="H499" s="10" t="str">
        <f t="shared" si="45"/>
        <v/>
      </c>
    </row>
    <row r="500" spans="2:8" x14ac:dyDescent="0.25">
      <c r="B500" s="11" t="str">
        <f t="shared" si="46"/>
        <v/>
      </c>
      <c r="H500" s="10" t="str">
        <f t="shared" si="45"/>
        <v/>
      </c>
    </row>
    <row r="501" spans="2:8" x14ac:dyDescent="0.25">
      <c r="B501" s="11" t="str">
        <f t="shared" si="46"/>
        <v/>
      </c>
      <c r="H501" s="10" t="str">
        <f t="shared" si="45"/>
        <v/>
      </c>
    </row>
    <row r="502" spans="2:8" x14ac:dyDescent="0.25">
      <c r="B502" s="11" t="str">
        <f t="shared" si="46"/>
        <v/>
      </c>
      <c r="H502" s="10" t="str">
        <f t="shared" si="45"/>
        <v/>
      </c>
    </row>
    <row r="503" spans="2:8" x14ac:dyDescent="0.25">
      <c r="B503" s="11" t="str">
        <f t="shared" si="46"/>
        <v/>
      </c>
      <c r="H503" s="10" t="str">
        <f t="shared" si="45"/>
        <v/>
      </c>
    </row>
    <row r="504" spans="2:8" x14ac:dyDescent="0.25">
      <c r="B504" s="11" t="str">
        <f t="shared" si="46"/>
        <v/>
      </c>
      <c r="H504" s="10" t="str">
        <f t="shared" si="45"/>
        <v/>
      </c>
    </row>
    <row r="505" spans="2:8" x14ac:dyDescent="0.25">
      <c r="B505" s="11" t="str">
        <f t="shared" si="46"/>
        <v/>
      </c>
      <c r="H505" s="10" t="str">
        <f t="shared" si="45"/>
        <v/>
      </c>
    </row>
    <row r="506" spans="2:8" x14ac:dyDescent="0.25">
      <c r="B506" s="11" t="str">
        <f t="shared" si="46"/>
        <v/>
      </c>
      <c r="H506" s="10" t="str">
        <f t="shared" si="45"/>
        <v/>
      </c>
    </row>
    <row r="507" spans="2:8" x14ac:dyDescent="0.25">
      <c r="B507" s="11" t="str">
        <f t="shared" si="46"/>
        <v/>
      </c>
      <c r="H507" s="10" t="str">
        <f t="shared" si="45"/>
        <v/>
      </c>
    </row>
    <row r="508" spans="2:8" x14ac:dyDescent="0.25">
      <c r="B508" s="11" t="str">
        <f t="shared" si="46"/>
        <v/>
      </c>
      <c r="H508" s="10" t="str">
        <f t="shared" si="45"/>
        <v/>
      </c>
    </row>
    <row r="509" spans="2:8" x14ac:dyDescent="0.25">
      <c r="B509" s="11" t="str">
        <f t="shared" si="46"/>
        <v/>
      </c>
      <c r="H509" s="10" t="str">
        <f t="shared" si="45"/>
        <v/>
      </c>
    </row>
    <row r="510" spans="2:8" x14ac:dyDescent="0.25">
      <c r="B510" s="11" t="str">
        <f t="shared" si="46"/>
        <v/>
      </c>
      <c r="H510" s="10" t="str">
        <f t="shared" si="45"/>
        <v/>
      </c>
    </row>
    <row r="511" spans="2:8" x14ac:dyDescent="0.25">
      <c r="B511" s="11" t="str">
        <f t="shared" si="46"/>
        <v/>
      </c>
      <c r="H511" s="10" t="str">
        <f t="shared" si="45"/>
        <v/>
      </c>
    </row>
    <row r="512" spans="2:8" x14ac:dyDescent="0.25">
      <c r="B512" s="11" t="str">
        <f t="shared" si="46"/>
        <v/>
      </c>
      <c r="H512" s="10" t="str">
        <f t="shared" si="45"/>
        <v/>
      </c>
    </row>
    <row r="513" spans="2:8" x14ac:dyDescent="0.25">
      <c r="B513" s="11" t="str">
        <f t="shared" si="46"/>
        <v/>
      </c>
      <c r="H513" s="10" t="str">
        <f t="shared" si="45"/>
        <v/>
      </c>
    </row>
    <row r="514" spans="2:8" x14ac:dyDescent="0.25">
      <c r="B514" s="11" t="str">
        <f t="shared" si="46"/>
        <v/>
      </c>
      <c r="H514" s="10" t="str">
        <f t="shared" si="45"/>
        <v/>
      </c>
    </row>
    <row r="515" spans="2:8" x14ac:dyDescent="0.25">
      <c r="B515" s="11" t="str">
        <f t="shared" si="46"/>
        <v/>
      </c>
      <c r="H515" s="10" t="str">
        <f t="shared" si="45"/>
        <v/>
      </c>
    </row>
    <row r="516" spans="2:8" x14ac:dyDescent="0.25">
      <c r="B516" s="11" t="str">
        <f t="shared" si="46"/>
        <v/>
      </c>
      <c r="H516" s="10" t="str">
        <f t="shared" si="45"/>
        <v/>
      </c>
    </row>
    <row r="517" spans="2:8" x14ac:dyDescent="0.25">
      <c r="B517" s="11" t="str">
        <f t="shared" si="46"/>
        <v/>
      </c>
      <c r="H517" s="10" t="str">
        <f t="shared" si="45"/>
        <v/>
      </c>
    </row>
    <row r="518" spans="2:8" x14ac:dyDescent="0.25">
      <c r="B518" s="11" t="str">
        <f t="shared" si="46"/>
        <v/>
      </c>
      <c r="H518" s="10" t="str">
        <f t="shared" si="45"/>
        <v/>
      </c>
    </row>
    <row r="519" spans="2:8" x14ac:dyDescent="0.25">
      <c r="B519" s="11" t="str">
        <f t="shared" si="46"/>
        <v/>
      </c>
      <c r="H519" s="10" t="str">
        <f t="shared" si="45"/>
        <v/>
      </c>
    </row>
    <row r="520" spans="2:8" x14ac:dyDescent="0.25">
      <c r="B520" s="11" t="str">
        <f t="shared" si="46"/>
        <v/>
      </c>
      <c r="H520" s="10" t="str">
        <f t="shared" si="45"/>
        <v/>
      </c>
    </row>
    <row r="521" spans="2:8" x14ac:dyDescent="0.25">
      <c r="B521" s="11" t="str">
        <f t="shared" si="46"/>
        <v/>
      </c>
      <c r="H521" s="10" t="str">
        <f t="shared" ref="H521:H584" si="48">IF(F521="","",F521*($C$3/12)*(MATCH(0,$D$8:$D$11360,0)-B521))</f>
        <v/>
      </c>
    </row>
    <row r="522" spans="2:8" x14ac:dyDescent="0.25">
      <c r="B522" s="11" t="str">
        <f t="shared" ref="B522:B585" si="49">IF(B521&gt;=($C$4*12),"",B521+1)</f>
        <v/>
      </c>
      <c r="H522" s="10" t="str">
        <f t="shared" si="48"/>
        <v/>
      </c>
    </row>
    <row r="523" spans="2:8" x14ac:dyDescent="0.25">
      <c r="B523" s="11" t="str">
        <f t="shared" si="49"/>
        <v/>
      </c>
      <c r="H523" s="10" t="str">
        <f t="shared" si="48"/>
        <v/>
      </c>
    </row>
    <row r="524" spans="2:8" x14ac:dyDescent="0.25">
      <c r="B524" s="11" t="str">
        <f t="shared" si="49"/>
        <v/>
      </c>
      <c r="H524" s="10" t="str">
        <f t="shared" si="48"/>
        <v/>
      </c>
    </row>
    <row r="525" spans="2:8" x14ac:dyDescent="0.25">
      <c r="B525" s="11" t="str">
        <f t="shared" si="49"/>
        <v/>
      </c>
      <c r="H525" s="10" t="str">
        <f t="shared" si="48"/>
        <v/>
      </c>
    </row>
    <row r="526" spans="2:8" x14ac:dyDescent="0.25">
      <c r="B526" s="11" t="str">
        <f t="shared" si="49"/>
        <v/>
      </c>
      <c r="H526" s="10" t="str">
        <f t="shared" si="48"/>
        <v/>
      </c>
    </row>
    <row r="527" spans="2:8" x14ac:dyDescent="0.25">
      <c r="B527" s="11" t="str">
        <f t="shared" si="49"/>
        <v/>
      </c>
      <c r="H527" s="10" t="str">
        <f t="shared" si="48"/>
        <v/>
      </c>
    </row>
    <row r="528" spans="2:8" x14ac:dyDescent="0.25">
      <c r="B528" s="11" t="str">
        <f t="shared" si="49"/>
        <v/>
      </c>
      <c r="H528" s="10" t="str">
        <f t="shared" si="48"/>
        <v/>
      </c>
    </row>
    <row r="529" spans="2:8" x14ac:dyDescent="0.25">
      <c r="B529" s="11" t="str">
        <f t="shared" si="49"/>
        <v/>
      </c>
      <c r="H529" s="10" t="str">
        <f t="shared" si="48"/>
        <v/>
      </c>
    </row>
    <row r="530" spans="2:8" x14ac:dyDescent="0.25">
      <c r="B530" s="11" t="str">
        <f t="shared" si="49"/>
        <v/>
      </c>
      <c r="H530" s="10" t="str">
        <f t="shared" si="48"/>
        <v/>
      </c>
    </row>
    <row r="531" spans="2:8" x14ac:dyDescent="0.25">
      <c r="B531" s="11" t="str">
        <f t="shared" si="49"/>
        <v/>
      </c>
      <c r="H531" s="10" t="str">
        <f t="shared" si="48"/>
        <v/>
      </c>
    </row>
    <row r="532" spans="2:8" x14ac:dyDescent="0.25">
      <c r="B532" s="11" t="str">
        <f t="shared" si="49"/>
        <v/>
      </c>
      <c r="H532" s="10" t="str">
        <f t="shared" si="48"/>
        <v/>
      </c>
    </row>
    <row r="533" spans="2:8" x14ac:dyDescent="0.25">
      <c r="B533" s="11" t="str">
        <f t="shared" si="49"/>
        <v/>
      </c>
      <c r="H533" s="10" t="str">
        <f t="shared" si="48"/>
        <v/>
      </c>
    </row>
    <row r="534" spans="2:8" x14ac:dyDescent="0.25">
      <c r="B534" s="11" t="str">
        <f t="shared" si="49"/>
        <v/>
      </c>
      <c r="H534" s="10" t="str">
        <f t="shared" si="48"/>
        <v/>
      </c>
    </row>
    <row r="535" spans="2:8" x14ac:dyDescent="0.25">
      <c r="B535" s="11" t="str">
        <f t="shared" si="49"/>
        <v/>
      </c>
      <c r="H535" s="10" t="str">
        <f t="shared" si="48"/>
        <v/>
      </c>
    </row>
    <row r="536" spans="2:8" x14ac:dyDescent="0.25">
      <c r="B536" s="11" t="str">
        <f t="shared" si="49"/>
        <v/>
      </c>
      <c r="H536" s="10" t="str">
        <f t="shared" si="48"/>
        <v/>
      </c>
    </row>
    <row r="537" spans="2:8" x14ac:dyDescent="0.25">
      <c r="B537" s="11" t="str">
        <f t="shared" si="49"/>
        <v/>
      </c>
      <c r="H537" s="10" t="str">
        <f t="shared" si="48"/>
        <v/>
      </c>
    </row>
    <row r="538" spans="2:8" x14ac:dyDescent="0.25">
      <c r="B538" s="11" t="str">
        <f t="shared" si="49"/>
        <v/>
      </c>
      <c r="H538" s="10" t="str">
        <f t="shared" si="48"/>
        <v/>
      </c>
    </row>
    <row r="539" spans="2:8" x14ac:dyDescent="0.25">
      <c r="B539" s="11" t="str">
        <f t="shared" si="49"/>
        <v/>
      </c>
      <c r="H539" s="10" t="str">
        <f t="shared" si="48"/>
        <v/>
      </c>
    </row>
    <row r="540" spans="2:8" x14ac:dyDescent="0.25">
      <c r="B540" s="11" t="str">
        <f t="shared" si="49"/>
        <v/>
      </c>
      <c r="H540" s="10" t="str">
        <f t="shared" si="48"/>
        <v/>
      </c>
    </row>
    <row r="541" spans="2:8" x14ac:dyDescent="0.25">
      <c r="B541" s="11" t="str">
        <f t="shared" si="49"/>
        <v/>
      </c>
      <c r="H541" s="10" t="str">
        <f t="shared" si="48"/>
        <v/>
      </c>
    </row>
    <row r="542" spans="2:8" x14ac:dyDescent="0.25">
      <c r="B542" s="11" t="str">
        <f t="shared" si="49"/>
        <v/>
      </c>
      <c r="H542" s="10" t="str">
        <f t="shared" si="48"/>
        <v/>
      </c>
    </row>
    <row r="543" spans="2:8" x14ac:dyDescent="0.25">
      <c r="B543" s="11" t="str">
        <f t="shared" si="49"/>
        <v/>
      </c>
      <c r="H543" s="10" t="str">
        <f t="shared" si="48"/>
        <v/>
      </c>
    </row>
    <row r="544" spans="2:8" x14ac:dyDescent="0.25">
      <c r="B544" s="11" t="str">
        <f t="shared" si="49"/>
        <v/>
      </c>
      <c r="H544" s="10" t="str">
        <f t="shared" si="48"/>
        <v/>
      </c>
    </row>
    <row r="545" spans="2:8" x14ac:dyDescent="0.25">
      <c r="B545" s="11" t="str">
        <f t="shared" si="49"/>
        <v/>
      </c>
      <c r="H545" s="10" t="str">
        <f t="shared" si="48"/>
        <v/>
      </c>
    </row>
    <row r="546" spans="2:8" x14ac:dyDescent="0.25">
      <c r="B546" s="11" t="str">
        <f t="shared" si="49"/>
        <v/>
      </c>
      <c r="H546" s="10" t="str">
        <f t="shared" si="48"/>
        <v/>
      </c>
    </row>
    <row r="547" spans="2:8" x14ac:dyDescent="0.25">
      <c r="B547" s="11" t="str">
        <f t="shared" si="49"/>
        <v/>
      </c>
      <c r="H547" s="10" t="str">
        <f t="shared" si="48"/>
        <v/>
      </c>
    </row>
    <row r="548" spans="2:8" x14ac:dyDescent="0.25">
      <c r="B548" s="11" t="str">
        <f t="shared" si="49"/>
        <v/>
      </c>
      <c r="H548" s="10" t="str">
        <f t="shared" si="48"/>
        <v/>
      </c>
    </row>
    <row r="549" spans="2:8" x14ac:dyDescent="0.25">
      <c r="B549" s="11" t="str">
        <f t="shared" si="49"/>
        <v/>
      </c>
      <c r="H549" s="10" t="str">
        <f t="shared" si="48"/>
        <v/>
      </c>
    </row>
    <row r="550" spans="2:8" x14ac:dyDescent="0.25">
      <c r="B550" s="11" t="str">
        <f t="shared" si="49"/>
        <v/>
      </c>
      <c r="H550" s="10" t="str">
        <f t="shared" si="48"/>
        <v/>
      </c>
    </row>
    <row r="551" spans="2:8" x14ac:dyDescent="0.25">
      <c r="B551" s="11" t="str">
        <f t="shared" si="49"/>
        <v/>
      </c>
      <c r="H551" s="10" t="str">
        <f t="shared" si="48"/>
        <v/>
      </c>
    </row>
    <row r="552" spans="2:8" x14ac:dyDescent="0.25">
      <c r="B552" s="11" t="str">
        <f t="shared" si="49"/>
        <v/>
      </c>
      <c r="H552" s="10" t="str">
        <f t="shared" si="48"/>
        <v/>
      </c>
    </row>
    <row r="553" spans="2:8" x14ac:dyDescent="0.25">
      <c r="B553" s="11" t="str">
        <f t="shared" si="49"/>
        <v/>
      </c>
      <c r="H553" s="10" t="str">
        <f t="shared" si="48"/>
        <v/>
      </c>
    </row>
    <row r="554" spans="2:8" x14ac:dyDescent="0.25">
      <c r="B554" s="11" t="str">
        <f t="shared" si="49"/>
        <v/>
      </c>
      <c r="H554" s="10" t="str">
        <f t="shared" si="48"/>
        <v/>
      </c>
    </row>
    <row r="555" spans="2:8" x14ac:dyDescent="0.25">
      <c r="B555" s="11" t="str">
        <f t="shared" si="49"/>
        <v/>
      </c>
      <c r="H555" s="10" t="str">
        <f t="shared" si="48"/>
        <v/>
      </c>
    </row>
    <row r="556" spans="2:8" x14ac:dyDescent="0.25">
      <c r="B556" s="11" t="str">
        <f t="shared" si="49"/>
        <v/>
      </c>
      <c r="H556" s="10" t="str">
        <f t="shared" si="48"/>
        <v/>
      </c>
    </row>
    <row r="557" spans="2:8" x14ac:dyDescent="0.25">
      <c r="B557" s="11" t="str">
        <f t="shared" si="49"/>
        <v/>
      </c>
      <c r="H557" s="10" t="str">
        <f t="shared" si="48"/>
        <v/>
      </c>
    </row>
    <row r="558" spans="2:8" x14ac:dyDescent="0.25">
      <c r="B558" s="11" t="str">
        <f t="shared" si="49"/>
        <v/>
      </c>
      <c r="H558" s="10" t="str">
        <f t="shared" si="48"/>
        <v/>
      </c>
    </row>
    <row r="559" spans="2:8" x14ac:dyDescent="0.25">
      <c r="B559" s="11" t="str">
        <f t="shared" si="49"/>
        <v/>
      </c>
      <c r="H559" s="10" t="str">
        <f t="shared" si="48"/>
        <v/>
      </c>
    </row>
    <row r="560" spans="2:8" x14ac:dyDescent="0.25">
      <c r="B560" s="11" t="str">
        <f t="shared" si="49"/>
        <v/>
      </c>
      <c r="H560" s="10" t="str">
        <f t="shared" si="48"/>
        <v/>
      </c>
    </row>
    <row r="561" spans="2:8" x14ac:dyDescent="0.25">
      <c r="B561" s="11" t="str">
        <f t="shared" si="49"/>
        <v/>
      </c>
      <c r="H561" s="10" t="str">
        <f t="shared" si="48"/>
        <v/>
      </c>
    </row>
    <row r="562" spans="2:8" x14ac:dyDescent="0.25">
      <c r="B562" s="11" t="str">
        <f t="shared" si="49"/>
        <v/>
      </c>
      <c r="H562" s="10" t="str">
        <f t="shared" si="48"/>
        <v/>
      </c>
    </row>
    <row r="563" spans="2:8" x14ac:dyDescent="0.25">
      <c r="B563" s="11" t="str">
        <f t="shared" si="49"/>
        <v/>
      </c>
      <c r="H563" s="10" t="str">
        <f t="shared" si="48"/>
        <v/>
      </c>
    </row>
    <row r="564" spans="2:8" x14ac:dyDescent="0.25">
      <c r="B564" s="11" t="str">
        <f t="shared" si="49"/>
        <v/>
      </c>
      <c r="H564" s="10" t="str">
        <f t="shared" si="48"/>
        <v/>
      </c>
    </row>
    <row r="565" spans="2:8" x14ac:dyDescent="0.25">
      <c r="B565" s="11" t="str">
        <f t="shared" si="49"/>
        <v/>
      </c>
      <c r="H565" s="10" t="str">
        <f t="shared" si="48"/>
        <v/>
      </c>
    </row>
    <row r="566" spans="2:8" x14ac:dyDescent="0.25">
      <c r="B566" s="11" t="str">
        <f t="shared" si="49"/>
        <v/>
      </c>
      <c r="H566" s="10" t="str">
        <f t="shared" si="48"/>
        <v/>
      </c>
    </row>
    <row r="567" spans="2:8" x14ac:dyDescent="0.25">
      <c r="B567" s="11" t="str">
        <f t="shared" si="49"/>
        <v/>
      </c>
      <c r="H567" s="10" t="str">
        <f t="shared" si="48"/>
        <v/>
      </c>
    </row>
    <row r="568" spans="2:8" x14ac:dyDescent="0.25">
      <c r="B568" s="11" t="str">
        <f t="shared" si="49"/>
        <v/>
      </c>
      <c r="H568" s="10" t="str">
        <f t="shared" si="48"/>
        <v/>
      </c>
    </row>
    <row r="569" spans="2:8" x14ac:dyDescent="0.25">
      <c r="B569" s="11" t="str">
        <f t="shared" si="49"/>
        <v/>
      </c>
      <c r="H569" s="10" t="str">
        <f t="shared" si="48"/>
        <v/>
      </c>
    </row>
    <row r="570" spans="2:8" x14ac:dyDescent="0.25">
      <c r="B570" s="11" t="str">
        <f t="shared" si="49"/>
        <v/>
      </c>
      <c r="H570" s="10" t="str">
        <f t="shared" si="48"/>
        <v/>
      </c>
    </row>
    <row r="571" spans="2:8" x14ac:dyDescent="0.25">
      <c r="B571" s="11" t="str">
        <f t="shared" si="49"/>
        <v/>
      </c>
      <c r="H571" s="10" t="str">
        <f t="shared" si="48"/>
        <v/>
      </c>
    </row>
    <row r="572" spans="2:8" x14ac:dyDescent="0.25">
      <c r="B572" s="11" t="str">
        <f t="shared" si="49"/>
        <v/>
      </c>
      <c r="H572" s="10" t="str">
        <f t="shared" si="48"/>
        <v/>
      </c>
    </row>
    <row r="573" spans="2:8" x14ac:dyDescent="0.25">
      <c r="B573" s="11" t="str">
        <f t="shared" si="49"/>
        <v/>
      </c>
      <c r="H573" s="10" t="str">
        <f t="shared" si="48"/>
        <v/>
      </c>
    </row>
    <row r="574" spans="2:8" x14ac:dyDescent="0.25">
      <c r="B574" s="11" t="str">
        <f t="shared" si="49"/>
        <v/>
      </c>
      <c r="H574" s="10" t="str">
        <f t="shared" si="48"/>
        <v/>
      </c>
    </row>
    <row r="575" spans="2:8" x14ac:dyDescent="0.25">
      <c r="B575" s="11" t="str">
        <f t="shared" si="49"/>
        <v/>
      </c>
      <c r="H575" s="10" t="str">
        <f t="shared" si="48"/>
        <v/>
      </c>
    </row>
    <row r="576" spans="2:8" x14ac:dyDescent="0.25">
      <c r="B576" s="11" t="str">
        <f t="shared" si="49"/>
        <v/>
      </c>
      <c r="H576" s="10" t="str">
        <f t="shared" si="48"/>
        <v/>
      </c>
    </row>
    <row r="577" spans="2:8" x14ac:dyDescent="0.25">
      <c r="B577" s="11" t="str">
        <f t="shared" si="49"/>
        <v/>
      </c>
      <c r="H577" s="10" t="str">
        <f t="shared" si="48"/>
        <v/>
      </c>
    </row>
    <row r="578" spans="2:8" x14ac:dyDescent="0.25">
      <c r="B578" s="11" t="str">
        <f t="shared" si="49"/>
        <v/>
      </c>
      <c r="H578" s="10" t="str">
        <f t="shared" si="48"/>
        <v/>
      </c>
    </row>
    <row r="579" spans="2:8" x14ac:dyDescent="0.25">
      <c r="B579" s="11" t="str">
        <f t="shared" si="49"/>
        <v/>
      </c>
      <c r="H579" s="10" t="str">
        <f t="shared" si="48"/>
        <v/>
      </c>
    </row>
    <row r="580" spans="2:8" x14ac:dyDescent="0.25">
      <c r="B580" s="11" t="str">
        <f t="shared" si="49"/>
        <v/>
      </c>
      <c r="H580" s="10" t="str">
        <f t="shared" si="48"/>
        <v/>
      </c>
    </row>
    <row r="581" spans="2:8" x14ac:dyDescent="0.25">
      <c r="B581" s="11" t="str">
        <f t="shared" si="49"/>
        <v/>
      </c>
      <c r="H581" s="10" t="str">
        <f t="shared" si="48"/>
        <v/>
      </c>
    </row>
    <row r="582" spans="2:8" x14ac:dyDescent="0.25">
      <c r="B582" s="11" t="str">
        <f t="shared" si="49"/>
        <v/>
      </c>
      <c r="H582" s="10" t="str">
        <f t="shared" si="48"/>
        <v/>
      </c>
    </row>
    <row r="583" spans="2:8" x14ac:dyDescent="0.25">
      <c r="B583" s="11" t="str">
        <f t="shared" si="49"/>
        <v/>
      </c>
      <c r="H583" s="10" t="str">
        <f t="shared" si="48"/>
        <v/>
      </c>
    </row>
    <row r="584" spans="2:8" x14ac:dyDescent="0.25">
      <c r="B584" s="11" t="str">
        <f t="shared" si="49"/>
        <v/>
      </c>
      <c r="H584" s="10" t="str">
        <f t="shared" si="48"/>
        <v/>
      </c>
    </row>
    <row r="585" spans="2:8" x14ac:dyDescent="0.25">
      <c r="B585" s="11" t="str">
        <f t="shared" si="49"/>
        <v/>
      </c>
      <c r="H585" s="10" t="str">
        <f t="shared" ref="H585:H648" si="50">IF(F585="","",F585*($C$3/12)*(MATCH(0,$D$8:$D$11360,0)-B585))</f>
        <v/>
      </c>
    </row>
    <row r="586" spans="2:8" x14ac:dyDescent="0.25">
      <c r="B586" s="11" t="str">
        <f t="shared" ref="B586:B649" si="51">IF(B585&gt;=($C$4*12),"",B585+1)</f>
        <v/>
      </c>
      <c r="H586" s="10" t="str">
        <f t="shared" si="50"/>
        <v/>
      </c>
    </row>
    <row r="587" spans="2:8" x14ac:dyDescent="0.25">
      <c r="B587" s="11" t="str">
        <f t="shared" si="51"/>
        <v/>
      </c>
      <c r="H587" s="10" t="str">
        <f t="shared" si="50"/>
        <v/>
      </c>
    </row>
    <row r="588" spans="2:8" x14ac:dyDescent="0.25">
      <c r="B588" s="11" t="str">
        <f t="shared" si="51"/>
        <v/>
      </c>
      <c r="H588" s="10" t="str">
        <f t="shared" si="50"/>
        <v/>
      </c>
    </row>
    <row r="589" spans="2:8" x14ac:dyDescent="0.25">
      <c r="B589" s="11" t="str">
        <f t="shared" si="51"/>
        <v/>
      </c>
      <c r="H589" s="10" t="str">
        <f t="shared" si="50"/>
        <v/>
      </c>
    </row>
    <row r="590" spans="2:8" x14ac:dyDescent="0.25">
      <c r="B590" s="11" t="str">
        <f t="shared" si="51"/>
        <v/>
      </c>
      <c r="H590" s="10" t="str">
        <f t="shared" si="50"/>
        <v/>
      </c>
    </row>
    <row r="591" spans="2:8" x14ac:dyDescent="0.25">
      <c r="B591" s="11" t="str">
        <f t="shared" si="51"/>
        <v/>
      </c>
      <c r="H591" s="10" t="str">
        <f t="shared" si="50"/>
        <v/>
      </c>
    </row>
    <row r="592" spans="2:8" x14ac:dyDescent="0.25">
      <c r="B592" s="11" t="str">
        <f t="shared" si="51"/>
        <v/>
      </c>
      <c r="H592" s="10" t="str">
        <f t="shared" si="50"/>
        <v/>
      </c>
    </row>
    <row r="593" spans="2:8" x14ac:dyDescent="0.25">
      <c r="B593" s="11" t="str">
        <f t="shared" si="51"/>
        <v/>
      </c>
      <c r="H593" s="10" t="str">
        <f t="shared" si="50"/>
        <v/>
      </c>
    </row>
    <row r="594" spans="2:8" x14ac:dyDescent="0.25">
      <c r="B594" s="11" t="str">
        <f t="shared" si="51"/>
        <v/>
      </c>
      <c r="H594" s="10" t="str">
        <f t="shared" si="50"/>
        <v/>
      </c>
    </row>
    <row r="595" spans="2:8" x14ac:dyDescent="0.25">
      <c r="B595" s="11" t="str">
        <f t="shared" si="51"/>
        <v/>
      </c>
      <c r="H595" s="10" t="str">
        <f t="shared" si="50"/>
        <v/>
      </c>
    </row>
    <row r="596" spans="2:8" x14ac:dyDescent="0.25">
      <c r="B596" s="11" t="str">
        <f t="shared" si="51"/>
        <v/>
      </c>
      <c r="H596" s="10" t="str">
        <f t="shared" si="50"/>
        <v/>
      </c>
    </row>
    <row r="597" spans="2:8" x14ac:dyDescent="0.25">
      <c r="B597" s="11" t="str">
        <f t="shared" si="51"/>
        <v/>
      </c>
      <c r="H597" s="10" t="str">
        <f t="shared" si="50"/>
        <v/>
      </c>
    </row>
    <row r="598" spans="2:8" x14ac:dyDescent="0.25">
      <c r="B598" s="11" t="str">
        <f t="shared" si="51"/>
        <v/>
      </c>
      <c r="H598" s="10" t="str">
        <f t="shared" si="50"/>
        <v/>
      </c>
    </row>
    <row r="599" spans="2:8" x14ac:dyDescent="0.25">
      <c r="B599" s="11" t="str">
        <f t="shared" si="51"/>
        <v/>
      </c>
      <c r="H599" s="10" t="str">
        <f t="shared" si="50"/>
        <v/>
      </c>
    </row>
    <row r="600" spans="2:8" x14ac:dyDescent="0.25">
      <c r="B600" s="11" t="str">
        <f t="shared" si="51"/>
        <v/>
      </c>
      <c r="H600" s="10" t="str">
        <f t="shared" si="50"/>
        <v/>
      </c>
    </row>
    <row r="601" spans="2:8" x14ac:dyDescent="0.25">
      <c r="B601" s="11" t="str">
        <f t="shared" si="51"/>
        <v/>
      </c>
      <c r="H601" s="10" t="str">
        <f t="shared" si="50"/>
        <v/>
      </c>
    </row>
    <row r="602" spans="2:8" x14ac:dyDescent="0.25">
      <c r="B602" s="11" t="str">
        <f t="shared" si="51"/>
        <v/>
      </c>
      <c r="H602" s="10" t="str">
        <f t="shared" si="50"/>
        <v/>
      </c>
    </row>
    <row r="603" spans="2:8" x14ac:dyDescent="0.25">
      <c r="B603" s="11" t="str">
        <f t="shared" si="51"/>
        <v/>
      </c>
      <c r="H603" s="10" t="str">
        <f t="shared" si="50"/>
        <v/>
      </c>
    </row>
    <row r="604" spans="2:8" x14ac:dyDescent="0.25">
      <c r="B604" s="11" t="str">
        <f t="shared" si="51"/>
        <v/>
      </c>
      <c r="H604" s="10" t="str">
        <f t="shared" si="50"/>
        <v/>
      </c>
    </row>
    <row r="605" spans="2:8" x14ac:dyDescent="0.25">
      <c r="B605" s="11" t="str">
        <f t="shared" si="51"/>
        <v/>
      </c>
      <c r="H605" s="10" t="str">
        <f t="shared" si="50"/>
        <v/>
      </c>
    </row>
    <row r="606" spans="2:8" x14ac:dyDescent="0.25">
      <c r="B606" s="11" t="str">
        <f t="shared" si="51"/>
        <v/>
      </c>
      <c r="H606" s="10" t="str">
        <f t="shared" si="50"/>
        <v/>
      </c>
    </row>
    <row r="607" spans="2:8" x14ac:dyDescent="0.25">
      <c r="B607" s="11" t="str">
        <f t="shared" si="51"/>
        <v/>
      </c>
      <c r="H607" s="10" t="str">
        <f t="shared" si="50"/>
        <v/>
      </c>
    </row>
    <row r="608" spans="2:8" x14ac:dyDescent="0.25">
      <c r="B608" s="11" t="str">
        <f t="shared" si="51"/>
        <v/>
      </c>
      <c r="H608" s="10" t="str">
        <f t="shared" si="50"/>
        <v/>
      </c>
    </row>
    <row r="609" spans="2:8" x14ac:dyDescent="0.25">
      <c r="B609" s="11" t="str">
        <f t="shared" si="51"/>
        <v/>
      </c>
      <c r="H609" s="10" t="str">
        <f t="shared" si="50"/>
        <v/>
      </c>
    </row>
    <row r="610" spans="2:8" x14ac:dyDescent="0.25">
      <c r="B610" s="11" t="str">
        <f t="shared" si="51"/>
        <v/>
      </c>
      <c r="H610" s="10" t="str">
        <f t="shared" si="50"/>
        <v/>
      </c>
    </row>
    <row r="611" spans="2:8" x14ac:dyDescent="0.25">
      <c r="B611" s="11" t="str">
        <f t="shared" si="51"/>
        <v/>
      </c>
      <c r="H611" s="10" t="str">
        <f t="shared" si="50"/>
        <v/>
      </c>
    </row>
    <row r="612" spans="2:8" x14ac:dyDescent="0.25">
      <c r="B612" s="11" t="str">
        <f t="shared" si="51"/>
        <v/>
      </c>
      <c r="H612" s="10" t="str">
        <f t="shared" si="50"/>
        <v/>
      </c>
    </row>
    <row r="613" spans="2:8" x14ac:dyDescent="0.25">
      <c r="B613" s="11" t="str">
        <f t="shared" si="51"/>
        <v/>
      </c>
      <c r="H613" s="10" t="str">
        <f t="shared" si="50"/>
        <v/>
      </c>
    </row>
    <row r="614" spans="2:8" x14ac:dyDescent="0.25">
      <c r="B614" s="11" t="str">
        <f t="shared" si="51"/>
        <v/>
      </c>
      <c r="H614" s="10" t="str">
        <f t="shared" si="50"/>
        <v/>
      </c>
    </row>
    <row r="615" spans="2:8" x14ac:dyDescent="0.25">
      <c r="B615" s="11" t="str">
        <f t="shared" si="51"/>
        <v/>
      </c>
      <c r="H615" s="10" t="str">
        <f t="shared" si="50"/>
        <v/>
      </c>
    </row>
    <row r="616" spans="2:8" x14ac:dyDescent="0.25">
      <c r="B616" s="11" t="str">
        <f t="shared" si="51"/>
        <v/>
      </c>
      <c r="H616" s="10" t="str">
        <f t="shared" si="50"/>
        <v/>
      </c>
    </row>
    <row r="617" spans="2:8" x14ac:dyDescent="0.25">
      <c r="B617" s="11" t="str">
        <f t="shared" si="51"/>
        <v/>
      </c>
      <c r="H617" s="10" t="str">
        <f t="shared" si="50"/>
        <v/>
      </c>
    </row>
    <row r="618" spans="2:8" x14ac:dyDescent="0.25">
      <c r="B618" s="11" t="str">
        <f t="shared" si="51"/>
        <v/>
      </c>
      <c r="H618" s="10" t="str">
        <f t="shared" si="50"/>
        <v/>
      </c>
    </row>
    <row r="619" spans="2:8" x14ac:dyDescent="0.25">
      <c r="B619" s="11" t="str">
        <f t="shared" si="51"/>
        <v/>
      </c>
      <c r="H619" s="10" t="str">
        <f t="shared" si="50"/>
        <v/>
      </c>
    </row>
    <row r="620" spans="2:8" x14ac:dyDescent="0.25">
      <c r="B620" s="11" t="str">
        <f t="shared" si="51"/>
        <v/>
      </c>
      <c r="H620" s="10" t="str">
        <f t="shared" si="50"/>
        <v/>
      </c>
    </row>
    <row r="621" spans="2:8" x14ac:dyDescent="0.25">
      <c r="B621" s="11" t="str">
        <f t="shared" si="51"/>
        <v/>
      </c>
      <c r="H621" s="10" t="str">
        <f t="shared" si="50"/>
        <v/>
      </c>
    </row>
    <row r="622" spans="2:8" x14ac:dyDescent="0.25">
      <c r="B622" s="11" t="str">
        <f t="shared" si="51"/>
        <v/>
      </c>
      <c r="H622" s="10" t="str">
        <f t="shared" si="50"/>
        <v/>
      </c>
    </row>
    <row r="623" spans="2:8" x14ac:dyDescent="0.25">
      <c r="B623" t="str">
        <f t="shared" si="51"/>
        <v/>
      </c>
      <c r="H623" s="10" t="str">
        <f t="shared" si="50"/>
        <v/>
      </c>
    </row>
    <row r="624" spans="2:8" x14ac:dyDescent="0.25">
      <c r="B624" t="str">
        <f t="shared" si="51"/>
        <v/>
      </c>
      <c r="H624" s="10" t="str">
        <f t="shared" si="50"/>
        <v/>
      </c>
    </row>
    <row r="625" spans="2:8" x14ac:dyDescent="0.25">
      <c r="B625" t="str">
        <f t="shared" si="51"/>
        <v/>
      </c>
      <c r="H625" s="10" t="str">
        <f t="shared" si="50"/>
        <v/>
      </c>
    </row>
    <row r="626" spans="2:8" x14ac:dyDescent="0.25">
      <c r="B626" t="str">
        <f t="shared" si="51"/>
        <v/>
      </c>
      <c r="H626" s="10" t="str">
        <f t="shared" si="50"/>
        <v/>
      </c>
    </row>
    <row r="627" spans="2:8" x14ac:dyDescent="0.25">
      <c r="B627" t="str">
        <f t="shared" si="51"/>
        <v/>
      </c>
      <c r="H627" s="10" t="str">
        <f t="shared" si="50"/>
        <v/>
      </c>
    </row>
    <row r="628" spans="2:8" x14ac:dyDescent="0.25">
      <c r="B628" t="str">
        <f t="shared" si="51"/>
        <v/>
      </c>
      <c r="H628" s="10" t="str">
        <f t="shared" si="50"/>
        <v/>
      </c>
    </row>
    <row r="629" spans="2:8" x14ac:dyDescent="0.25">
      <c r="B629" t="str">
        <f t="shared" si="51"/>
        <v/>
      </c>
      <c r="H629" s="10" t="str">
        <f t="shared" si="50"/>
        <v/>
      </c>
    </row>
    <row r="630" spans="2:8" x14ac:dyDescent="0.25">
      <c r="B630" t="str">
        <f t="shared" si="51"/>
        <v/>
      </c>
      <c r="H630" s="10" t="str">
        <f t="shared" si="50"/>
        <v/>
      </c>
    </row>
    <row r="631" spans="2:8" x14ac:dyDescent="0.25">
      <c r="B631" t="str">
        <f t="shared" si="51"/>
        <v/>
      </c>
      <c r="H631" s="10" t="str">
        <f t="shared" si="50"/>
        <v/>
      </c>
    </row>
    <row r="632" spans="2:8" x14ac:dyDescent="0.25">
      <c r="B632" t="str">
        <f t="shared" si="51"/>
        <v/>
      </c>
      <c r="H632" s="10" t="str">
        <f t="shared" si="50"/>
        <v/>
      </c>
    </row>
    <row r="633" spans="2:8" x14ac:dyDescent="0.25">
      <c r="B633" t="str">
        <f t="shared" si="51"/>
        <v/>
      </c>
      <c r="H633" s="10" t="str">
        <f t="shared" si="50"/>
        <v/>
      </c>
    </row>
    <row r="634" spans="2:8" x14ac:dyDescent="0.25">
      <c r="B634" t="str">
        <f t="shared" si="51"/>
        <v/>
      </c>
      <c r="H634" s="10" t="str">
        <f t="shared" si="50"/>
        <v/>
      </c>
    </row>
    <row r="635" spans="2:8" x14ac:dyDescent="0.25">
      <c r="B635" t="str">
        <f t="shared" si="51"/>
        <v/>
      </c>
      <c r="H635" s="10" t="str">
        <f t="shared" si="50"/>
        <v/>
      </c>
    </row>
    <row r="636" spans="2:8" x14ac:dyDescent="0.25">
      <c r="B636" t="str">
        <f t="shared" si="51"/>
        <v/>
      </c>
      <c r="H636" s="10" t="str">
        <f t="shared" si="50"/>
        <v/>
      </c>
    </row>
    <row r="637" spans="2:8" x14ac:dyDescent="0.25">
      <c r="B637" t="str">
        <f t="shared" si="51"/>
        <v/>
      </c>
      <c r="H637" s="10" t="str">
        <f t="shared" si="50"/>
        <v/>
      </c>
    </row>
    <row r="638" spans="2:8" x14ac:dyDescent="0.25">
      <c r="B638" t="str">
        <f t="shared" si="51"/>
        <v/>
      </c>
      <c r="H638" s="10" t="str">
        <f t="shared" si="50"/>
        <v/>
      </c>
    </row>
    <row r="639" spans="2:8" x14ac:dyDescent="0.25">
      <c r="B639" t="str">
        <f t="shared" si="51"/>
        <v/>
      </c>
      <c r="H639" s="10" t="str">
        <f t="shared" si="50"/>
        <v/>
      </c>
    </row>
    <row r="640" spans="2:8" x14ac:dyDescent="0.25">
      <c r="B640" t="str">
        <f t="shared" si="51"/>
        <v/>
      </c>
      <c r="H640" s="10" t="str">
        <f t="shared" si="50"/>
        <v/>
      </c>
    </row>
    <row r="641" spans="2:8" x14ac:dyDescent="0.25">
      <c r="B641" t="str">
        <f t="shared" si="51"/>
        <v/>
      </c>
      <c r="H641" s="10" t="str">
        <f t="shared" si="50"/>
        <v/>
      </c>
    </row>
    <row r="642" spans="2:8" x14ac:dyDescent="0.25">
      <c r="B642" t="str">
        <f t="shared" si="51"/>
        <v/>
      </c>
      <c r="H642" s="10" t="str">
        <f t="shared" si="50"/>
        <v/>
      </c>
    </row>
    <row r="643" spans="2:8" x14ac:dyDescent="0.25">
      <c r="B643" t="str">
        <f t="shared" si="51"/>
        <v/>
      </c>
      <c r="H643" s="10" t="str">
        <f t="shared" si="50"/>
        <v/>
      </c>
    </row>
    <row r="644" spans="2:8" x14ac:dyDescent="0.25">
      <c r="B644" t="str">
        <f t="shared" si="51"/>
        <v/>
      </c>
      <c r="H644" s="10" t="str">
        <f t="shared" si="50"/>
        <v/>
      </c>
    </row>
    <row r="645" spans="2:8" x14ac:dyDescent="0.25">
      <c r="B645" t="str">
        <f t="shared" si="51"/>
        <v/>
      </c>
      <c r="H645" s="10" t="str">
        <f t="shared" si="50"/>
        <v/>
      </c>
    </row>
    <row r="646" spans="2:8" x14ac:dyDescent="0.25">
      <c r="B646" t="str">
        <f t="shared" si="51"/>
        <v/>
      </c>
      <c r="H646" s="10" t="str">
        <f t="shared" si="50"/>
        <v/>
      </c>
    </row>
    <row r="647" spans="2:8" x14ac:dyDescent="0.25">
      <c r="B647" t="str">
        <f t="shared" si="51"/>
        <v/>
      </c>
      <c r="H647" s="10" t="str">
        <f t="shared" si="50"/>
        <v/>
      </c>
    </row>
    <row r="648" spans="2:8" x14ac:dyDescent="0.25">
      <c r="B648" t="str">
        <f t="shared" si="51"/>
        <v/>
      </c>
      <c r="H648" s="10" t="str">
        <f t="shared" si="50"/>
        <v/>
      </c>
    </row>
    <row r="649" spans="2:8" x14ac:dyDescent="0.25">
      <c r="B649" t="str">
        <f t="shared" si="51"/>
        <v/>
      </c>
      <c r="H649" s="10" t="str">
        <f t="shared" ref="H649:H712" si="52">IF(F649="","",F649*($C$3/12)*(MATCH(0,$D$8:$D$11360,0)-B649))</f>
        <v/>
      </c>
    </row>
    <row r="650" spans="2:8" x14ac:dyDescent="0.25">
      <c r="B650" t="str">
        <f t="shared" ref="B650:B713" si="53">IF(B649&gt;=($C$4*12),"",B649+1)</f>
        <v/>
      </c>
      <c r="H650" s="10" t="str">
        <f t="shared" si="52"/>
        <v/>
      </c>
    </row>
    <row r="651" spans="2:8" x14ac:dyDescent="0.25">
      <c r="B651" t="str">
        <f t="shared" si="53"/>
        <v/>
      </c>
      <c r="H651" s="10" t="str">
        <f t="shared" si="52"/>
        <v/>
      </c>
    </row>
    <row r="652" spans="2:8" x14ac:dyDescent="0.25">
      <c r="B652" t="str">
        <f t="shared" si="53"/>
        <v/>
      </c>
      <c r="H652" s="10" t="str">
        <f t="shared" si="52"/>
        <v/>
      </c>
    </row>
    <row r="653" spans="2:8" x14ac:dyDescent="0.25">
      <c r="B653" t="str">
        <f t="shared" si="53"/>
        <v/>
      </c>
      <c r="H653" s="10" t="str">
        <f t="shared" si="52"/>
        <v/>
      </c>
    </row>
    <row r="654" spans="2:8" x14ac:dyDescent="0.25">
      <c r="B654" t="str">
        <f t="shared" si="53"/>
        <v/>
      </c>
      <c r="H654" s="10" t="str">
        <f t="shared" si="52"/>
        <v/>
      </c>
    </row>
    <row r="655" spans="2:8" x14ac:dyDescent="0.25">
      <c r="B655" t="str">
        <f t="shared" si="53"/>
        <v/>
      </c>
      <c r="H655" s="10" t="str">
        <f t="shared" si="52"/>
        <v/>
      </c>
    </row>
    <row r="656" spans="2:8" x14ac:dyDescent="0.25">
      <c r="B656" t="str">
        <f t="shared" si="53"/>
        <v/>
      </c>
      <c r="H656" s="10" t="str">
        <f t="shared" si="52"/>
        <v/>
      </c>
    </row>
    <row r="657" spans="2:8" x14ac:dyDescent="0.25">
      <c r="B657" t="str">
        <f t="shared" si="53"/>
        <v/>
      </c>
      <c r="H657" s="10" t="str">
        <f t="shared" si="52"/>
        <v/>
      </c>
    </row>
    <row r="658" spans="2:8" x14ac:dyDescent="0.25">
      <c r="B658" t="str">
        <f t="shared" si="53"/>
        <v/>
      </c>
      <c r="H658" s="10" t="str">
        <f t="shared" si="52"/>
        <v/>
      </c>
    </row>
    <row r="659" spans="2:8" x14ac:dyDescent="0.25">
      <c r="B659" t="str">
        <f t="shared" si="53"/>
        <v/>
      </c>
      <c r="H659" s="10" t="str">
        <f t="shared" si="52"/>
        <v/>
      </c>
    </row>
    <row r="660" spans="2:8" x14ac:dyDescent="0.25">
      <c r="B660" t="str">
        <f t="shared" si="53"/>
        <v/>
      </c>
      <c r="H660" s="10" t="str">
        <f t="shared" si="52"/>
        <v/>
      </c>
    </row>
    <row r="661" spans="2:8" x14ac:dyDescent="0.25">
      <c r="B661" t="str">
        <f t="shared" si="53"/>
        <v/>
      </c>
      <c r="H661" s="10" t="str">
        <f t="shared" si="52"/>
        <v/>
      </c>
    </row>
    <row r="662" spans="2:8" x14ac:dyDescent="0.25">
      <c r="B662" t="str">
        <f t="shared" si="53"/>
        <v/>
      </c>
      <c r="H662" s="10" t="str">
        <f t="shared" si="52"/>
        <v/>
      </c>
    </row>
    <row r="663" spans="2:8" x14ac:dyDescent="0.25">
      <c r="B663" t="str">
        <f t="shared" si="53"/>
        <v/>
      </c>
      <c r="H663" s="10" t="str">
        <f t="shared" si="52"/>
        <v/>
      </c>
    </row>
    <row r="664" spans="2:8" x14ac:dyDescent="0.25">
      <c r="B664" t="str">
        <f t="shared" si="53"/>
        <v/>
      </c>
      <c r="H664" s="10" t="str">
        <f t="shared" si="52"/>
        <v/>
      </c>
    </row>
    <row r="665" spans="2:8" x14ac:dyDescent="0.25">
      <c r="B665" t="str">
        <f t="shared" si="53"/>
        <v/>
      </c>
      <c r="H665" s="10" t="str">
        <f t="shared" si="52"/>
        <v/>
      </c>
    </row>
    <row r="666" spans="2:8" x14ac:dyDescent="0.25">
      <c r="B666" t="str">
        <f t="shared" si="53"/>
        <v/>
      </c>
      <c r="H666" s="10" t="str">
        <f t="shared" si="52"/>
        <v/>
      </c>
    </row>
    <row r="667" spans="2:8" x14ac:dyDescent="0.25">
      <c r="B667" t="str">
        <f t="shared" si="53"/>
        <v/>
      </c>
      <c r="H667" s="10" t="str">
        <f t="shared" si="52"/>
        <v/>
      </c>
    </row>
    <row r="668" spans="2:8" x14ac:dyDescent="0.25">
      <c r="B668" t="str">
        <f t="shared" si="53"/>
        <v/>
      </c>
      <c r="H668" s="10" t="str">
        <f t="shared" si="52"/>
        <v/>
      </c>
    </row>
    <row r="669" spans="2:8" x14ac:dyDescent="0.25">
      <c r="B669" t="str">
        <f t="shared" si="53"/>
        <v/>
      </c>
      <c r="H669" s="10" t="str">
        <f t="shared" si="52"/>
        <v/>
      </c>
    </row>
    <row r="670" spans="2:8" x14ac:dyDescent="0.25">
      <c r="B670" t="str">
        <f t="shared" si="53"/>
        <v/>
      </c>
      <c r="H670" s="10" t="str">
        <f t="shared" si="52"/>
        <v/>
      </c>
    </row>
    <row r="671" spans="2:8" x14ac:dyDescent="0.25">
      <c r="B671" t="str">
        <f t="shared" si="53"/>
        <v/>
      </c>
      <c r="H671" s="10" t="str">
        <f t="shared" si="52"/>
        <v/>
      </c>
    </row>
    <row r="672" spans="2:8" x14ac:dyDescent="0.25">
      <c r="B672" t="str">
        <f t="shared" si="53"/>
        <v/>
      </c>
      <c r="H672" s="10" t="str">
        <f t="shared" si="52"/>
        <v/>
      </c>
    </row>
    <row r="673" spans="2:8" x14ac:dyDescent="0.25">
      <c r="B673" t="str">
        <f t="shared" si="53"/>
        <v/>
      </c>
      <c r="H673" s="10" t="str">
        <f t="shared" si="52"/>
        <v/>
      </c>
    </row>
    <row r="674" spans="2:8" x14ac:dyDescent="0.25">
      <c r="B674" t="str">
        <f t="shared" si="53"/>
        <v/>
      </c>
      <c r="H674" s="10" t="str">
        <f t="shared" si="52"/>
        <v/>
      </c>
    </row>
    <row r="675" spans="2:8" x14ac:dyDescent="0.25">
      <c r="B675" t="str">
        <f t="shared" si="53"/>
        <v/>
      </c>
      <c r="H675" s="10" t="str">
        <f t="shared" si="52"/>
        <v/>
      </c>
    </row>
    <row r="676" spans="2:8" x14ac:dyDescent="0.25">
      <c r="B676" t="str">
        <f t="shared" si="53"/>
        <v/>
      </c>
      <c r="H676" s="10" t="str">
        <f t="shared" si="52"/>
        <v/>
      </c>
    </row>
    <row r="677" spans="2:8" x14ac:dyDescent="0.25">
      <c r="B677" t="str">
        <f t="shared" si="53"/>
        <v/>
      </c>
      <c r="H677" s="10" t="str">
        <f t="shared" si="52"/>
        <v/>
      </c>
    </row>
    <row r="678" spans="2:8" x14ac:dyDescent="0.25">
      <c r="B678" t="str">
        <f t="shared" si="53"/>
        <v/>
      </c>
      <c r="H678" s="10" t="str">
        <f t="shared" si="52"/>
        <v/>
      </c>
    </row>
    <row r="679" spans="2:8" x14ac:dyDescent="0.25">
      <c r="B679" t="str">
        <f t="shared" si="53"/>
        <v/>
      </c>
      <c r="H679" s="10" t="str">
        <f t="shared" si="52"/>
        <v/>
      </c>
    </row>
    <row r="680" spans="2:8" x14ac:dyDescent="0.25">
      <c r="B680" t="str">
        <f t="shared" si="53"/>
        <v/>
      </c>
      <c r="H680" s="10" t="str">
        <f t="shared" si="52"/>
        <v/>
      </c>
    </row>
    <row r="681" spans="2:8" x14ac:dyDescent="0.25">
      <c r="B681" t="str">
        <f t="shared" si="53"/>
        <v/>
      </c>
      <c r="H681" s="10" t="str">
        <f t="shared" si="52"/>
        <v/>
      </c>
    </row>
    <row r="682" spans="2:8" x14ac:dyDescent="0.25">
      <c r="B682" t="str">
        <f t="shared" si="53"/>
        <v/>
      </c>
      <c r="H682" s="10" t="str">
        <f t="shared" si="52"/>
        <v/>
      </c>
    </row>
    <row r="683" spans="2:8" x14ac:dyDescent="0.25">
      <c r="B683" t="str">
        <f t="shared" si="53"/>
        <v/>
      </c>
      <c r="H683" s="10" t="str">
        <f t="shared" si="52"/>
        <v/>
      </c>
    </row>
    <row r="684" spans="2:8" x14ac:dyDescent="0.25">
      <c r="B684" t="str">
        <f t="shared" si="53"/>
        <v/>
      </c>
      <c r="H684" s="10" t="str">
        <f t="shared" si="52"/>
        <v/>
      </c>
    </row>
    <row r="685" spans="2:8" x14ac:dyDescent="0.25">
      <c r="B685" t="str">
        <f t="shared" si="53"/>
        <v/>
      </c>
      <c r="H685" s="10" t="str">
        <f t="shared" si="52"/>
        <v/>
      </c>
    </row>
    <row r="686" spans="2:8" x14ac:dyDescent="0.25">
      <c r="B686" t="str">
        <f t="shared" si="53"/>
        <v/>
      </c>
      <c r="H686" s="10" t="str">
        <f t="shared" si="52"/>
        <v/>
      </c>
    </row>
    <row r="687" spans="2:8" x14ac:dyDescent="0.25">
      <c r="B687" t="str">
        <f t="shared" si="53"/>
        <v/>
      </c>
      <c r="H687" s="10" t="str">
        <f t="shared" si="52"/>
        <v/>
      </c>
    </row>
    <row r="688" spans="2:8" x14ac:dyDescent="0.25">
      <c r="B688" t="str">
        <f t="shared" si="53"/>
        <v/>
      </c>
      <c r="H688" s="10" t="str">
        <f t="shared" si="52"/>
        <v/>
      </c>
    </row>
    <row r="689" spans="2:8" x14ac:dyDescent="0.25">
      <c r="B689" t="str">
        <f t="shared" si="53"/>
        <v/>
      </c>
      <c r="H689" s="10" t="str">
        <f t="shared" si="52"/>
        <v/>
      </c>
    </row>
    <row r="690" spans="2:8" x14ac:dyDescent="0.25">
      <c r="B690" t="str">
        <f t="shared" si="53"/>
        <v/>
      </c>
      <c r="H690" s="10" t="str">
        <f t="shared" si="52"/>
        <v/>
      </c>
    </row>
    <row r="691" spans="2:8" x14ac:dyDescent="0.25">
      <c r="B691" t="str">
        <f t="shared" si="53"/>
        <v/>
      </c>
      <c r="H691" s="10" t="str">
        <f t="shared" si="52"/>
        <v/>
      </c>
    </row>
    <row r="692" spans="2:8" x14ac:dyDescent="0.25">
      <c r="B692" t="str">
        <f t="shared" si="53"/>
        <v/>
      </c>
      <c r="H692" s="10" t="str">
        <f t="shared" si="52"/>
        <v/>
      </c>
    </row>
    <row r="693" spans="2:8" x14ac:dyDescent="0.25">
      <c r="B693" t="str">
        <f t="shared" si="53"/>
        <v/>
      </c>
      <c r="H693" s="10" t="str">
        <f t="shared" si="52"/>
        <v/>
      </c>
    </row>
    <row r="694" spans="2:8" x14ac:dyDescent="0.25">
      <c r="B694" t="str">
        <f t="shared" si="53"/>
        <v/>
      </c>
      <c r="H694" s="10" t="str">
        <f t="shared" si="52"/>
        <v/>
      </c>
    </row>
    <row r="695" spans="2:8" x14ac:dyDescent="0.25">
      <c r="B695" t="str">
        <f t="shared" si="53"/>
        <v/>
      </c>
      <c r="H695" s="10" t="str">
        <f t="shared" si="52"/>
        <v/>
      </c>
    </row>
    <row r="696" spans="2:8" x14ac:dyDescent="0.25">
      <c r="B696" t="str">
        <f t="shared" si="53"/>
        <v/>
      </c>
      <c r="H696" s="10" t="str">
        <f t="shared" si="52"/>
        <v/>
      </c>
    </row>
    <row r="697" spans="2:8" x14ac:dyDescent="0.25">
      <c r="B697" t="str">
        <f t="shared" si="53"/>
        <v/>
      </c>
      <c r="H697" s="10" t="str">
        <f t="shared" si="52"/>
        <v/>
      </c>
    </row>
    <row r="698" spans="2:8" x14ac:dyDescent="0.25">
      <c r="B698" t="str">
        <f t="shared" si="53"/>
        <v/>
      </c>
      <c r="H698" s="10" t="str">
        <f t="shared" si="52"/>
        <v/>
      </c>
    </row>
    <row r="699" spans="2:8" x14ac:dyDescent="0.25">
      <c r="B699" t="str">
        <f t="shared" si="53"/>
        <v/>
      </c>
      <c r="H699" s="10" t="str">
        <f t="shared" si="52"/>
        <v/>
      </c>
    </row>
    <row r="700" spans="2:8" x14ac:dyDescent="0.25">
      <c r="B700" t="str">
        <f t="shared" si="53"/>
        <v/>
      </c>
      <c r="H700" s="10" t="str">
        <f t="shared" si="52"/>
        <v/>
      </c>
    </row>
    <row r="701" spans="2:8" x14ac:dyDescent="0.25">
      <c r="B701" t="str">
        <f t="shared" si="53"/>
        <v/>
      </c>
      <c r="H701" s="10" t="str">
        <f t="shared" si="52"/>
        <v/>
      </c>
    </row>
    <row r="702" spans="2:8" x14ac:dyDescent="0.25">
      <c r="B702" t="str">
        <f t="shared" si="53"/>
        <v/>
      </c>
      <c r="H702" s="10" t="str">
        <f t="shared" si="52"/>
        <v/>
      </c>
    </row>
    <row r="703" spans="2:8" x14ac:dyDescent="0.25">
      <c r="B703" t="str">
        <f t="shared" si="53"/>
        <v/>
      </c>
      <c r="H703" s="10" t="str">
        <f t="shared" si="52"/>
        <v/>
      </c>
    </row>
    <row r="704" spans="2:8" x14ac:dyDescent="0.25">
      <c r="B704" t="str">
        <f t="shared" si="53"/>
        <v/>
      </c>
      <c r="H704" s="10" t="str">
        <f t="shared" si="52"/>
        <v/>
      </c>
    </row>
    <row r="705" spans="2:8" x14ac:dyDescent="0.25">
      <c r="B705" t="str">
        <f t="shared" si="53"/>
        <v/>
      </c>
      <c r="H705" s="10" t="str">
        <f t="shared" si="52"/>
        <v/>
      </c>
    </row>
    <row r="706" spans="2:8" x14ac:dyDescent="0.25">
      <c r="B706" t="str">
        <f t="shared" si="53"/>
        <v/>
      </c>
      <c r="H706" s="10" t="str">
        <f t="shared" si="52"/>
        <v/>
      </c>
    </row>
    <row r="707" spans="2:8" x14ac:dyDescent="0.25">
      <c r="B707" t="str">
        <f t="shared" si="53"/>
        <v/>
      </c>
      <c r="H707" s="10" t="str">
        <f t="shared" si="52"/>
        <v/>
      </c>
    </row>
    <row r="708" spans="2:8" x14ac:dyDescent="0.25">
      <c r="B708" t="str">
        <f t="shared" si="53"/>
        <v/>
      </c>
      <c r="H708" s="10" t="str">
        <f t="shared" si="52"/>
        <v/>
      </c>
    </row>
    <row r="709" spans="2:8" x14ac:dyDescent="0.25">
      <c r="B709" t="str">
        <f t="shared" si="53"/>
        <v/>
      </c>
      <c r="H709" s="10" t="str">
        <f t="shared" si="52"/>
        <v/>
      </c>
    </row>
    <row r="710" spans="2:8" x14ac:dyDescent="0.25">
      <c r="B710" t="str">
        <f t="shared" si="53"/>
        <v/>
      </c>
      <c r="H710" s="10" t="str">
        <f t="shared" si="52"/>
        <v/>
      </c>
    </row>
    <row r="711" spans="2:8" x14ac:dyDescent="0.25">
      <c r="B711" t="str">
        <f t="shared" si="53"/>
        <v/>
      </c>
      <c r="H711" s="10" t="str">
        <f t="shared" si="52"/>
        <v/>
      </c>
    </row>
    <row r="712" spans="2:8" x14ac:dyDescent="0.25">
      <c r="B712" t="str">
        <f t="shared" si="53"/>
        <v/>
      </c>
      <c r="H712" s="10" t="str">
        <f t="shared" si="52"/>
        <v/>
      </c>
    </row>
    <row r="713" spans="2:8" x14ac:dyDescent="0.25">
      <c r="B713" t="str">
        <f t="shared" si="53"/>
        <v/>
      </c>
      <c r="H713" s="10" t="str">
        <f t="shared" ref="H713:H776" si="54">IF(F713="","",F713*($C$3/12)*(MATCH(0,$D$8:$D$11360,0)-B713))</f>
        <v/>
      </c>
    </row>
    <row r="714" spans="2:8" x14ac:dyDescent="0.25">
      <c r="B714" t="str">
        <f t="shared" ref="B714:B777" si="55">IF(B713&gt;=($C$4*12),"",B713+1)</f>
        <v/>
      </c>
      <c r="H714" s="10" t="str">
        <f t="shared" si="54"/>
        <v/>
      </c>
    </row>
    <row r="715" spans="2:8" x14ac:dyDescent="0.25">
      <c r="B715" t="str">
        <f t="shared" si="55"/>
        <v/>
      </c>
      <c r="H715" s="10" t="str">
        <f t="shared" si="54"/>
        <v/>
      </c>
    </row>
    <row r="716" spans="2:8" x14ac:dyDescent="0.25">
      <c r="B716" t="str">
        <f t="shared" si="55"/>
        <v/>
      </c>
      <c r="H716" s="10" t="str">
        <f t="shared" si="54"/>
        <v/>
      </c>
    </row>
    <row r="717" spans="2:8" x14ac:dyDescent="0.25">
      <c r="B717" t="str">
        <f t="shared" si="55"/>
        <v/>
      </c>
      <c r="H717" s="10" t="str">
        <f t="shared" si="54"/>
        <v/>
      </c>
    </row>
    <row r="718" spans="2:8" x14ac:dyDescent="0.25">
      <c r="B718" t="str">
        <f t="shared" si="55"/>
        <v/>
      </c>
      <c r="H718" s="10" t="str">
        <f t="shared" si="54"/>
        <v/>
      </c>
    </row>
    <row r="719" spans="2:8" x14ac:dyDescent="0.25">
      <c r="B719" t="str">
        <f t="shared" si="55"/>
        <v/>
      </c>
      <c r="H719" s="10" t="str">
        <f t="shared" si="54"/>
        <v/>
      </c>
    </row>
    <row r="720" spans="2:8" x14ac:dyDescent="0.25">
      <c r="B720" t="str">
        <f t="shared" si="55"/>
        <v/>
      </c>
      <c r="H720" s="10" t="str">
        <f t="shared" si="54"/>
        <v/>
      </c>
    </row>
    <row r="721" spans="2:8" x14ac:dyDescent="0.25">
      <c r="B721" t="str">
        <f t="shared" si="55"/>
        <v/>
      </c>
      <c r="H721" s="10" t="str">
        <f t="shared" si="54"/>
        <v/>
      </c>
    </row>
    <row r="722" spans="2:8" x14ac:dyDescent="0.25">
      <c r="B722" t="str">
        <f t="shared" si="55"/>
        <v/>
      </c>
      <c r="H722" s="10" t="str">
        <f t="shared" si="54"/>
        <v/>
      </c>
    </row>
    <row r="723" spans="2:8" x14ac:dyDescent="0.25">
      <c r="B723" t="str">
        <f t="shared" si="55"/>
        <v/>
      </c>
      <c r="H723" s="10" t="str">
        <f t="shared" si="54"/>
        <v/>
      </c>
    </row>
    <row r="724" spans="2:8" x14ac:dyDescent="0.25">
      <c r="B724" t="str">
        <f t="shared" si="55"/>
        <v/>
      </c>
      <c r="H724" s="10" t="str">
        <f t="shared" si="54"/>
        <v/>
      </c>
    </row>
    <row r="725" spans="2:8" x14ac:dyDescent="0.25">
      <c r="B725" t="str">
        <f t="shared" si="55"/>
        <v/>
      </c>
      <c r="H725" s="10" t="str">
        <f t="shared" si="54"/>
        <v/>
      </c>
    </row>
    <row r="726" spans="2:8" x14ac:dyDescent="0.25">
      <c r="B726" t="str">
        <f t="shared" si="55"/>
        <v/>
      </c>
      <c r="H726" s="10" t="str">
        <f t="shared" si="54"/>
        <v/>
      </c>
    </row>
    <row r="727" spans="2:8" x14ac:dyDescent="0.25">
      <c r="B727" t="str">
        <f t="shared" si="55"/>
        <v/>
      </c>
      <c r="H727" s="10" t="str">
        <f t="shared" si="54"/>
        <v/>
      </c>
    </row>
    <row r="728" spans="2:8" x14ac:dyDescent="0.25">
      <c r="B728" t="str">
        <f t="shared" si="55"/>
        <v/>
      </c>
      <c r="H728" s="10" t="str">
        <f t="shared" si="54"/>
        <v/>
      </c>
    </row>
    <row r="729" spans="2:8" x14ac:dyDescent="0.25">
      <c r="B729" t="str">
        <f t="shared" si="55"/>
        <v/>
      </c>
      <c r="H729" s="10" t="str">
        <f t="shared" si="54"/>
        <v/>
      </c>
    </row>
    <row r="730" spans="2:8" x14ac:dyDescent="0.25">
      <c r="B730" t="str">
        <f t="shared" si="55"/>
        <v/>
      </c>
      <c r="H730" s="10" t="str">
        <f t="shared" si="54"/>
        <v/>
      </c>
    </row>
    <row r="731" spans="2:8" x14ac:dyDescent="0.25">
      <c r="B731" t="str">
        <f t="shared" si="55"/>
        <v/>
      </c>
      <c r="H731" s="10" t="str">
        <f t="shared" si="54"/>
        <v/>
      </c>
    </row>
    <row r="732" spans="2:8" x14ac:dyDescent="0.25">
      <c r="B732" t="str">
        <f t="shared" si="55"/>
        <v/>
      </c>
      <c r="H732" s="10" t="str">
        <f t="shared" si="54"/>
        <v/>
      </c>
    </row>
    <row r="733" spans="2:8" x14ac:dyDescent="0.25">
      <c r="B733" t="str">
        <f t="shared" si="55"/>
        <v/>
      </c>
      <c r="H733" s="10" t="str">
        <f t="shared" si="54"/>
        <v/>
      </c>
    </row>
    <row r="734" spans="2:8" x14ac:dyDescent="0.25">
      <c r="B734" t="str">
        <f t="shared" si="55"/>
        <v/>
      </c>
      <c r="H734" s="10" t="str">
        <f t="shared" si="54"/>
        <v/>
      </c>
    </row>
    <row r="735" spans="2:8" x14ac:dyDescent="0.25">
      <c r="B735" t="str">
        <f t="shared" si="55"/>
        <v/>
      </c>
      <c r="H735" s="10" t="str">
        <f t="shared" si="54"/>
        <v/>
      </c>
    </row>
    <row r="736" spans="2:8" x14ac:dyDescent="0.25">
      <c r="B736" t="str">
        <f t="shared" si="55"/>
        <v/>
      </c>
      <c r="H736" s="10" t="str">
        <f t="shared" si="54"/>
        <v/>
      </c>
    </row>
    <row r="737" spans="2:8" x14ac:dyDescent="0.25">
      <c r="B737" t="str">
        <f t="shared" si="55"/>
        <v/>
      </c>
      <c r="H737" s="10" t="str">
        <f t="shared" si="54"/>
        <v/>
      </c>
    </row>
    <row r="738" spans="2:8" x14ac:dyDescent="0.25">
      <c r="B738" t="str">
        <f t="shared" si="55"/>
        <v/>
      </c>
      <c r="H738" s="10" t="str">
        <f t="shared" si="54"/>
        <v/>
      </c>
    </row>
    <row r="739" spans="2:8" x14ac:dyDescent="0.25">
      <c r="B739" t="str">
        <f t="shared" si="55"/>
        <v/>
      </c>
      <c r="H739" s="10" t="str">
        <f t="shared" si="54"/>
        <v/>
      </c>
    </row>
    <row r="740" spans="2:8" x14ac:dyDescent="0.25">
      <c r="B740" t="str">
        <f t="shared" si="55"/>
        <v/>
      </c>
      <c r="H740" s="10" t="str">
        <f t="shared" si="54"/>
        <v/>
      </c>
    </row>
    <row r="741" spans="2:8" x14ac:dyDescent="0.25">
      <c r="B741" t="str">
        <f t="shared" si="55"/>
        <v/>
      </c>
      <c r="H741" s="10" t="str">
        <f t="shared" si="54"/>
        <v/>
      </c>
    </row>
    <row r="742" spans="2:8" x14ac:dyDescent="0.25">
      <c r="B742" t="str">
        <f t="shared" si="55"/>
        <v/>
      </c>
      <c r="H742" s="10" t="str">
        <f t="shared" si="54"/>
        <v/>
      </c>
    </row>
    <row r="743" spans="2:8" x14ac:dyDescent="0.25">
      <c r="B743" t="str">
        <f t="shared" si="55"/>
        <v/>
      </c>
      <c r="H743" s="10" t="str">
        <f t="shared" si="54"/>
        <v/>
      </c>
    </row>
    <row r="744" spans="2:8" x14ac:dyDescent="0.25">
      <c r="B744" t="str">
        <f t="shared" si="55"/>
        <v/>
      </c>
      <c r="H744" s="10" t="str">
        <f t="shared" si="54"/>
        <v/>
      </c>
    </row>
    <row r="745" spans="2:8" x14ac:dyDescent="0.25">
      <c r="B745" t="str">
        <f t="shared" si="55"/>
        <v/>
      </c>
      <c r="H745" s="10" t="str">
        <f t="shared" si="54"/>
        <v/>
      </c>
    </row>
    <row r="746" spans="2:8" x14ac:dyDescent="0.25">
      <c r="B746" t="str">
        <f t="shared" si="55"/>
        <v/>
      </c>
      <c r="H746" s="10" t="str">
        <f t="shared" si="54"/>
        <v/>
      </c>
    </row>
    <row r="747" spans="2:8" x14ac:dyDescent="0.25">
      <c r="B747" t="str">
        <f t="shared" si="55"/>
        <v/>
      </c>
      <c r="H747" s="10" t="str">
        <f t="shared" si="54"/>
        <v/>
      </c>
    </row>
    <row r="748" spans="2:8" x14ac:dyDescent="0.25">
      <c r="B748" t="str">
        <f t="shared" si="55"/>
        <v/>
      </c>
      <c r="H748" s="10" t="str">
        <f t="shared" si="54"/>
        <v/>
      </c>
    </row>
    <row r="749" spans="2:8" x14ac:dyDescent="0.25">
      <c r="B749" t="str">
        <f t="shared" si="55"/>
        <v/>
      </c>
      <c r="H749" s="10" t="str">
        <f t="shared" si="54"/>
        <v/>
      </c>
    </row>
    <row r="750" spans="2:8" x14ac:dyDescent="0.25">
      <c r="B750" t="str">
        <f t="shared" si="55"/>
        <v/>
      </c>
      <c r="H750" s="10" t="str">
        <f t="shared" si="54"/>
        <v/>
      </c>
    </row>
    <row r="751" spans="2:8" x14ac:dyDescent="0.25">
      <c r="B751" t="str">
        <f t="shared" si="55"/>
        <v/>
      </c>
      <c r="H751" s="10" t="str">
        <f t="shared" si="54"/>
        <v/>
      </c>
    </row>
    <row r="752" spans="2:8" x14ac:dyDescent="0.25">
      <c r="B752" t="str">
        <f t="shared" si="55"/>
        <v/>
      </c>
      <c r="H752" s="10" t="str">
        <f t="shared" si="54"/>
        <v/>
      </c>
    </row>
    <row r="753" spans="2:8" x14ac:dyDescent="0.25">
      <c r="B753" t="str">
        <f t="shared" si="55"/>
        <v/>
      </c>
      <c r="H753" s="10" t="str">
        <f t="shared" si="54"/>
        <v/>
      </c>
    </row>
    <row r="754" spans="2:8" x14ac:dyDescent="0.25">
      <c r="B754" t="str">
        <f t="shared" si="55"/>
        <v/>
      </c>
      <c r="H754" s="10" t="str">
        <f t="shared" si="54"/>
        <v/>
      </c>
    </row>
    <row r="755" spans="2:8" x14ac:dyDescent="0.25">
      <c r="B755" t="str">
        <f t="shared" si="55"/>
        <v/>
      </c>
      <c r="H755" s="10" t="str">
        <f t="shared" si="54"/>
        <v/>
      </c>
    </row>
    <row r="756" spans="2:8" x14ac:dyDescent="0.25">
      <c r="B756" t="str">
        <f t="shared" si="55"/>
        <v/>
      </c>
      <c r="H756" s="10" t="str">
        <f t="shared" si="54"/>
        <v/>
      </c>
    </row>
    <row r="757" spans="2:8" x14ac:dyDescent="0.25">
      <c r="B757" t="str">
        <f t="shared" si="55"/>
        <v/>
      </c>
      <c r="H757" s="10" t="str">
        <f t="shared" si="54"/>
        <v/>
      </c>
    </row>
    <row r="758" spans="2:8" x14ac:dyDescent="0.25">
      <c r="B758" t="str">
        <f t="shared" si="55"/>
        <v/>
      </c>
      <c r="H758" s="10" t="str">
        <f t="shared" si="54"/>
        <v/>
      </c>
    </row>
    <row r="759" spans="2:8" x14ac:dyDescent="0.25">
      <c r="B759" t="str">
        <f t="shared" si="55"/>
        <v/>
      </c>
      <c r="H759" s="10" t="str">
        <f t="shared" si="54"/>
        <v/>
      </c>
    </row>
    <row r="760" spans="2:8" x14ac:dyDescent="0.25">
      <c r="B760" t="str">
        <f t="shared" si="55"/>
        <v/>
      </c>
      <c r="H760" s="10" t="str">
        <f t="shared" si="54"/>
        <v/>
      </c>
    </row>
    <row r="761" spans="2:8" x14ac:dyDescent="0.25">
      <c r="B761" t="str">
        <f t="shared" si="55"/>
        <v/>
      </c>
      <c r="H761" s="10" t="str">
        <f t="shared" si="54"/>
        <v/>
      </c>
    </row>
    <row r="762" spans="2:8" x14ac:dyDescent="0.25">
      <c r="B762" t="str">
        <f t="shared" si="55"/>
        <v/>
      </c>
      <c r="H762" s="10" t="str">
        <f t="shared" si="54"/>
        <v/>
      </c>
    </row>
    <row r="763" spans="2:8" x14ac:dyDescent="0.25">
      <c r="B763" t="str">
        <f t="shared" si="55"/>
        <v/>
      </c>
      <c r="H763" s="10" t="str">
        <f t="shared" si="54"/>
        <v/>
      </c>
    </row>
    <row r="764" spans="2:8" x14ac:dyDescent="0.25">
      <c r="B764" t="str">
        <f t="shared" si="55"/>
        <v/>
      </c>
      <c r="H764" s="10" t="str">
        <f t="shared" si="54"/>
        <v/>
      </c>
    </row>
    <row r="765" spans="2:8" x14ac:dyDescent="0.25">
      <c r="B765" t="str">
        <f t="shared" si="55"/>
        <v/>
      </c>
      <c r="H765" s="10" t="str">
        <f t="shared" si="54"/>
        <v/>
      </c>
    </row>
    <row r="766" spans="2:8" x14ac:dyDescent="0.25">
      <c r="B766" t="str">
        <f t="shared" si="55"/>
        <v/>
      </c>
      <c r="H766" s="10" t="str">
        <f t="shared" si="54"/>
        <v/>
      </c>
    </row>
    <row r="767" spans="2:8" x14ac:dyDescent="0.25">
      <c r="B767" t="str">
        <f t="shared" si="55"/>
        <v/>
      </c>
      <c r="H767" s="10" t="str">
        <f t="shared" si="54"/>
        <v/>
      </c>
    </row>
    <row r="768" spans="2:8" x14ac:dyDescent="0.25">
      <c r="B768" t="str">
        <f t="shared" si="55"/>
        <v/>
      </c>
      <c r="H768" s="10" t="str">
        <f t="shared" si="54"/>
        <v/>
      </c>
    </row>
    <row r="769" spans="2:8" x14ac:dyDescent="0.25">
      <c r="B769" t="str">
        <f t="shared" si="55"/>
        <v/>
      </c>
      <c r="H769" s="10" t="str">
        <f t="shared" si="54"/>
        <v/>
      </c>
    </row>
    <row r="770" spans="2:8" x14ac:dyDescent="0.25">
      <c r="B770" t="str">
        <f t="shared" si="55"/>
        <v/>
      </c>
      <c r="H770" s="10" t="str">
        <f t="shared" si="54"/>
        <v/>
      </c>
    </row>
    <row r="771" spans="2:8" x14ac:dyDescent="0.25">
      <c r="B771" t="str">
        <f t="shared" si="55"/>
        <v/>
      </c>
      <c r="H771" s="10" t="str">
        <f t="shared" si="54"/>
        <v/>
      </c>
    </row>
    <row r="772" spans="2:8" x14ac:dyDescent="0.25">
      <c r="B772" t="str">
        <f t="shared" si="55"/>
        <v/>
      </c>
      <c r="H772" s="10" t="str">
        <f t="shared" si="54"/>
        <v/>
      </c>
    </row>
    <row r="773" spans="2:8" x14ac:dyDescent="0.25">
      <c r="B773" t="str">
        <f t="shared" si="55"/>
        <v/>
      </c>
      <c r="H773" s="10" t="str">
        <f t="shared" si="54"/>
        <v/>
      </c>
    </row>
    <row r="774" spans="2:8" x14ac:dyDescent="0.25">
      <c r="B774" t="str">
        <f t="shared" si="55"/>
        <v/>
      </c>
      <c r="H774" s="10" t="str">
        <f t="shared" si="54"/>
        <v/>
      </c>
    </row>
    <row r="775" spans="2:8" x14ac:dyDescent="0.25">
      <c r="B775" t="str">
        <f t="shared" si="55"/>
        <v/>
      </c>
      <c r="H775" s="10" t="str">
        <f t="shared" si="54"/>
        <v/>
      </c>
    </row>
    <row r="776" spans="2:8" x14ac:dyDescent="0.25">
      <c r="B776" t="str">
        <f t="shared" si="55"/>
        <v/>
      </c>
      <c r="H776" s="10" t="str">
        <f t="shared" si="54"/>
        <v/>
      </c>
    </row>
    <row r="777" spans="2:8" x14ac:dyDescent="0.25">
      <c r="B777" t="str">
        <f t="shared" si="55"/>
        <v/>
      </c>
      <c r="H777" s="10" t="str">
        <f t="shared" ref="H777:H840" si="56">IF(F777="","",F777*($C$3/12)*(MATCH(0,$D$8:$D$11360,0)-B777))</f>
        <v/>
      </c>
    </row>
    <row r="778" spans="2:8" x14ac:dyDescent="0.25">
      <c r="B778" t="str">
        <f t="shared" ref="B778:B841" si="57">IF(B777&gt;=($C$4*12),"",B777+1)</f>
        <v/>
      </c>
      <c r="H778" s="10" t="str">
        <f t="shared" si="56"/>
        <v/>
      </c>
    </row>
    <row r="779" spans="2:8" x14ac:dyDescent="0.25">
      <c r="B779" t="str">
        <f t="shared" si="57"/>
        <v/>
      </c>
      <c r="H779" s="10" t="str">
        <f t="shared" si="56"/>
        <v/>
      </c>
    </row>
    <row r="780" spans="2:8" x14ac:dyDescent="0.25">
      <c r="B780" t="str">
        <f t="shared" si="57"/>
        <v/>
      </c>
      <c r="H780" s="10" t="str">
        <f t="shared" si="56"/>
        <v/>
      </c>
    </row>
    <row r="781" spans="2:8" x14ac:dyDescent="0.25">
      <c r="B781" t="str">
        <f t="shared" si="57"/>
        <v/>
      </c>
      <c r="H781" s="10" t="str">
        <f t="shared" si="56"/>
        <v/>
      </c>
    </row>
    <row r="782" spans="2:8" x14ac:dyDescent="0.25">
      <c r="B782" t="str">
        <f t="shared" si="57"/>
        <v/>
      </c>
      <c r="H782" s="10" t="str">
        <f t="shared" si="56"/>
        <v/>
      </c>
    </row>
    <row r="783" spans="2:8" x14ac:dyDescent="0.25">
      <c r="B783" t="str">
        <f t="shared" si="57"/>
        <v/>
      </c>
      <c r="H783" s="10" t="str">
        <f t="shared" si="56"/>
        <v/>
      </c>
    </row>
    <row r="784" spans="2:8" x14ac:dyDescent="0.25">
      <c r="B784" t="str">
        <f t="shared" si="57"/>
        <v/>
      </c>
      <c r="H784" s="10" t="str">
        <f t="shared" si="56"/>
        <v/>
      </c>
    </row>
    <row r="785" spans="2:8" x14ac:dyDescent="0.25">
      <c r="B785" t="str">
        <f t="shared" si="57"/>
        <v/>
      </c>
      <c r="H785" s="10" t="str">
        <f t="shared" si="56"/>
        <v/>
      </c>
    </row>
    <row r="786" spans="2:8" x14ac:dyDescent="0.25">
      <c r="B786" t="str">
        <f t="shared" si="57"/>
        <v/>
      </c>
      <c r="H786" s="10" t="str">
        <f t="shared" si="56"/>
        <v/>
      </c>
    </row>
    <row r="787" spans="2:8" x14ac:dyDescent="0.25">
      <c r="B787" t="str">
        <f t="shared" si="57"/>
        <v/>
      </c>
      <c r="H787" s="10" t="str">
        <f t="shared" si="56"/>
        <v/>
      </c>
    </row>
    <row r="788" spans="2:8" x14ac:dyDescent="0.25">
      <c r="B788" t="str">
        <f t="shared" si="57"/>
        <v/>
      </c>
      <c r="H788" s="10" t="str">
        <f t="shared" si="56"/>
        <v/>
      </c>
    </row>
    <row r="789" spans="2:8" x14ac:dyDescent="0.25">
      <c r="B789" t="str">
        <f t="shared" si="57"/>
        <v/>
      </c>
      <c r="H789" s="10" t="str">
        <f t="shared" si="56"/>
        <v/>
      </c>
    </row>
    <row r="790" spans="2:8" x14ac:dyDescent="0.25">
      <c r="B790" t="str">
        <f t="shared" si="57"/>
        <v/>
      </c>
      <c r="H790" s="10" t="str">
        <f t="shared" si="56"/>
        <v/>
      </c>
    </row>
    <row r="791" spans="2:8" x14ac:dyDescent="0.25">
      <c r="B791" t="str">
        <f t="shared" si="57"/>
        <v/>
      </c>
      <c r="H791" s="10" t="str">
        <f t="shared" si="56"/>
        <v/>
      </c>
    </row>
    <row r="792" spans="2:8" x14ac:dyDescent="0.25">
      <c r="B792" t="str">
        <f t="shared" si="57"/>
        <v/>
      </c>
      <c r="H792" s="10" t="str">
        <f t="shared" si="56"/>
        <v/>
      </c>
    </row>
    <row r="793" spans="2:8" x14ac:dyDescent="0.25">
      <c r="B793" t="str">
        <f t="shared" si="57"/>
        <v/>
      </c>
      <c r="H793" s="10" t="str">
        <f t="shared" si="56"/>
        <v/>
      </c>
    </row>
    <row r="794" spans="2:8" x14ac:dyDescent="0.25">
      <c r="B794" t="str">
        <f t="shared" si="57"/>
        <v/>
      </c>
      <c r="H794" s="10" t="str">
        <f t="shared" si="56"/>
        <v/>
      </c>
    </row>
    <row r="795" spans="2:8" x14ac:dyDescent="0.25">
      <c r="B795" t="str">
        <f t="shared" si="57"/>
        <v/>
      </c>
      <c r="H795" s="10" t="str">
        <f t="shared" si="56"/>
        <v/>
      </c>
    </row>
    <row r="796" spans="2:8" x14ac:dyDescent="0.25">
      <c r="B796" t="str">
        <f t="shared" si="57"/>
        <v/>
      </c>
      <c r="H796" s="10" t="str">
        <f t="shared" si="56"/>
        <v/>
      </c>
    </row>
    <row r="797" spans="2:8" x14ac:dyDescent="0.25">
      <c r="B797" t="str">
        <f t="shared" si="57"/>
        <v/>
      </c>
      <c r="H797" s="10" t="str">
        <f t="shared" si="56"/>
        <v/>
      </c>
    </row>
    <row r="798" spans="2:8" x14ac:dyDescent="0.25">
      <c r="B798" t="str">
        <f t="shared" si="57"/>
        <v/>
      </c>
      <c r="H798" s="10" t="str">
        <f t="shared" si="56"/>
        <v/>
      </c>
    </row>
    <row r="799" spans="2:8" x14ac:dyDescent="0.25">
      <c r="B799" t="str">
        <f t="shared" si="57"/>
        <v/>
      </c>
      <c r="H799" s="10" t="str">
        <f t="shared" si="56"/>
        <v/>
      </c>
    </row>
    <row r="800" spans="2:8" x14ac:dyDescent="0.25">
      <c r="B800" t="str">
        <f t="shared" si="57"/>
        <v/>
      </c>
      <c r="H800" s="10" t="str">
        <f t="shared" si="56"/>
        <v/>
      </c>
    </row>
    <row r="801" spans="2:8" x14ac:dyDescent="0.25">
      <c r="B801" t="str">
        <f t="shared" si="57"/>
        <v/>
      </c>
      <c r="H801" s="10" t="str">
        <f t="shared" si="56"/>
        <v/>
      </c>
    </row>
    <row r="802" spans="2:8" x14ac:dyDescent="0.25">
      <c r="B802" t="str">
        <f t="shared" si="57"/>
        <v/>
      </c>
      <c r="H802" s="10" t="str">
        <f t="shared" si="56"/>
        <v/>
      </c>
    </row>
    <row r="803" spans="2:8" x14ac:dyDescent="0.25">
      <c r="B803" t="str">
        <f t="shared" si="57"/>
        <v/>
      </c>
      <c r="H803" s="10" t="str">
        <f t="shared" si="56"/>
        <v/>
      </c>
    </row>
    <row r="804" spans="2:8" x14ac:dyDescent="0.25">
      <c r="B804" t="str">
        <f t="shared" si="57"/>
        <v/>
      </c>
      <c r="H804" s="10" t="str">
        <f t="shared" si="56"/>
        <v/>
      </c>
    </row>
    <row r="805" spans="2:8" x14ac:dyDescent="0.25">
      <c r="B805" t="str">
        <f t="shared" si="57"/>
        <v/>
      </c>
      <c r="H805" s="10" t="str">
        <f t="shared" si="56"/>
        <v/>
      </c>
    </row>
    <row r="806" spans="2:8" x14ac:dyDescent="0.25">
      <c r="B806" t="str">
        <f t="shared" si="57"/>
        <v/>
      </c>
      <c r="H806" s="10" t="str">
        <f t="shared" si="56"/>
        <v/>
      </c>
    </row>
    <row r="807" spans="2:8" x14ac:dyDescent="0.25">
      <c r="B807" t="str">
        <f t="shared" si="57"/>
        <v/>
      </c>
      <c r="H807" s="10" t="str">
        <f t="shared" si="56"/>
        <v/>
      </c>
    </row>
    <row r="808" spans="2:8" x14ac:dyDescent="0.25">
      <c r="B808" t="str">
        <f t="shared" si="57"/>
        <v/>
      </c>
      <c r="H808" s="10" t="str">
        <f t="shared" si="56"/>
        <v/>
      </c>
    </row>
    <row r="809" spans="2:8" x14ac:dyDescent="0.25">
      <c r="B809" t="str">
        <f t="shared" si="57"/>
        <v/>
      </c>
      <c r="H809" s="10" t="str">
        <f t="shared" si="56"/>
        <v/>
      </c>
    </row>
    <row r="810" spans="2:8" x14ac:dyDescent="0.25">
      <c r="B810" t="str">
        <f t="shared" si="57"/>
        <v/>
      </c>
      <c r="H810" s="10" t="str">
        <f t="shared" si="56"/>
        <v/>
      </c>
    </row>
    <row r="811" spans="2:8" x14ac:dyDescent="0.25">
      <c r="B811" t="str">
        <f t="shared" si="57"/>
        <v/>
      </c>
      <c r="H811" s="10" t="str">
        <f t="shared" si="56"/>
        <v/>
      </c>
    </row>
    <row r="812" spans="2:8" x14ac:dyDescent="0.25">
      <c r="B812" t="str">
        <f t="shared" si="57"/>
        <v/>
      </c>
      <c r="H812" s="10" t="str">
        <f t="shared" si="56"/>
        <v/>
      </c>
    </row>
    <row r="813" spans="2:8" x14ac:dyDescent="0.25">
      <c r="B813" t="str">
        <f t="shared" si="57"/>
        <v/>
      </c>
      <c r="H813" s="10" t="str">
        <f t="shared" si="56"/>
        <v/>
      </c>
    </row>
    <row r="814" spans="2:8" x14ac:dyDescent="0.25">
      <c r="B814" t="str">
        <f t="shared" si="57"/>
        <v/>
      </c>
      <c r="H814" s="10" t="str">
        <f t="shared" si="56"/>
        <v/>
      </c>
    </row>
    <row r="815" spans="2:8" x14ac:dyDescent="0.25">
      <c r="B815" t="str">
        <f t="shared" si="57"/>
        <v/>
      </c>
      <c r="H815" s="10" t="str">
        <f t="shared" si="56"/>
        <v/>
      </c>
    </row>
    <row r="816" spans="2:8" x14ac:dyDescent="0.25">
      <c r="B816" t="str">
        <f t="shared" si="57"/>
        <v/>
      </c>
      <c r="H816" s="10" t="str">
        <f t="shared" si="56"/>
        <v/>
      </c>
    </row>
    <row r="817" spans="2:8" x14ac:dyDescent="0.25">
      <c r="B817" t="str">
        <f t="shared" si="57"/>
        <v/>
      </c>
      <c r="H817" s="10" t="str">
        <f t="shared" si="56"/>
        <v/>
      </c>
    </row>
    <row r="818" spans="2:8" x14ac:dyDescent="0.25">
      <c r="B818" t="str">
        <f t="shared" si="57"/>
        <v/>
      </c>
      <c r="H818" s="10" t="str">
        <f t="shared" si="56"/>
        <v/>
      </c>
    </row>
    <row r="819" spans="2:8" x14ac:dyDescent="0.25">
      <c r="B819" t="str">
        <f t="shared" si="57"/>
        <v/>
      </c>
      <c r="H819" s="10" t="str">
        <f t="shared" si="56"/>
        <v/>
      </c>
    </row>
    <row r="820" spans="2:8" x14ac:dyDescent="0.25">
      <c r="B820" t="str">
        <f t="shared" si="57"/>
        <v/>
      </c>
      <c r="H820" s="10" t="str">
        <f t="shared" si="56"/>
        <v/>
      </c>
    </row>
    <row r="821" spans="2:8" x14ac:dyDescent="0.25">
      <c r="B821" t="str">
        <f t="shared" si="57"/>
        <v/>
      </c>
      <c r="H821" s="10" t="str">
        <f t="shared" si="56"/>
        <v/>
      </c>
    </row>
    <row r="822" spans="2:8" x14ac:dyDescent="0.25">
      <c r="B822" t="str">
        <f t="shared" si="57"/>
        <v/>
      </c>
      <c r="H822" s="10" t="str">
        <f t="shared" si="56"/>
        <v/>
      </c>
    </row>
    <row r="823" spans="2:8" x14ac:dyDescent="0.25">
      <c r="B823" t="str">
        <f t="shared" si="57"/>
        <v/>
      </c>
      <c r="H823" s="10" t="str">
        <f t="shared" si="56"/>
        <v/>
      </c>
    </row>
    <row r="824" spans="2:8" x14ac:dyDescent="0.25">
      <c r="B824" t="str">
        <f t="shared" si="57"/>
        <v/>
      </c>
      <c r="H824" s="10" t="str">
        <f t="shared" si="56"/>
        <v/>
      </c>
    </row>
    <row r="825" spans="2:8" x14ac:dyDescent="0.25">
      <c r="B825" t="str">
        <f t="shared" si="57"/>
        <v/>
      </c>
      <c r="H825" s="10" t="str">
        <f t="shared" si="56"/>
        <v/>
      </c>
    </row>
    <row r="826" spans="2:8" x14ac:dyDescent="0.25">
      <c r="B826" t="str">
        <f t="shared" si="57"/>
        <v/>
      </c>
      <c r="H826" s="10" t="str">
        <f t="shared" si="56"/>
        <v/>
      </c>
    </row>
    <row r="827" spans="2:8" x14ac:dyDescent="0.25">
      <c r="B827" t="str">
        <f t="shared" si="57"/>
        <v/>
      </c>
      <c r="H827" s="10" t="str">
        <f t="shared" si="56"/>
        <v/>
      </c>
    </row>
    <row r="828" spans="2:8" x14ac:dyDescent="0.25">
      <c r="B828" t="str">
        <f t="shared" si="57"/>
        <v/>
      </c>
      <c r="H828" s="10" t="str">
        <f t="shared" si="56"/>
        <v/>
      </c>
    </row>
    <row r="829" spans="2:8" x14ac:dyDescent="0.25">
      <c r="B829" t="str">
        <f t="shared" si="57"/>
        <v/>
      </c>
      <c r="H829" s="10" t="str">
        <f t="shared" si="56"/>
        <v/>
      </c>
    </row>
    <row r="830" spans="2:8" x14ac:dyDescent="0.25">
      <c r="B830" t="str">
        <f t="shared" si="57"/>
        <v/>
      </c>
      <c r="H830" s="10" t="str">
        <f t="shared" si="56"/>
        <v/>
      </c>
    </row>
    <row r="831" spans="2:8" x14ac:dyDescent="0.25">
      <c r="B831" t="str">
        <f t="shared" si="57"/>
        <v/>
      </c>
      <c r="H831" s="10" t="str">
        <f t="shared" si="56"/>
        <v/>
      </c>
    </row>
    <row r="832" spans="2:8" x14ac:dyDescent="0.25">
      <c r="B832" t="str">
        <f t="shared" si="57"/>
        <v/>
      </c>
      <c r="H832" s="10" t="str">
        <f t="shared" si="56"/>
        <v/>
      </c>
    </row>
    <row r="833" spans="2:8" x14ac:dyDescent="0.25">
      <c r="B833" t="str">
        <f t="shared" si="57"/>
        <v/>
      </c>
      <c r="H833" s="10" t="str">
        <f t="shared" si="56"/>
        <v/>
      </c>
    </row>
    <row r="834" spans="2:8" x14ac:dyDescent="0.25">
      <c r="B834" t="str">
        <f t="shared" si="57"/>
        <v/>
      </c>
      <c r="H834" s="10" t="str">
        <f t="shared" si="56"/>
        <v/>
      </c>
    </row>
    <row r="835" spans="2:8" x14ac:dyDescent="0.25">
      <c r="B835" t="str">
        <f t="shared" si="57"/>
        <v/>
      </c>
      <c r="H835" s="10" t="str">
        <f t="shared" si="56"/>
        <v/>
      </c>
    </row>
    <row r="836" spans="2:8" x14ac:dyDescent="0.25">
      <c r="B836" t="str">
        <f t="shared" si="57"/>
        <v/>
      </c>
      <c r="H836" s="10" t="str">
        <f t="shared" si="56"/>
        <v/>
      </c>
    </row>
    <row r="837" spans="2:8" x14ac:dyDescent="0.25">
      <c r="B837" t="str">
        <f t="shared" si="57"/>
        <v/>
      </c>
      <c r="H837" s="10" t="str">
        <f t="shared" si="56"/>
        <v/>
      </c>
    </row>
    <row r="838" spans="2:8" x14ac:dyDescent="0.25">
      <c r="B838" t="str">
        <f t="shared" si="57"/>
        <v/>
      </c>
      <c r="H838" s="10" t="str">
        <f t="shared" si="56"/>
        <v/>
      </c>
    </row>
    <row r="839" spans="2:8" x14ac:dyDescent="0.25">
      <c r="B839" t="str">
        <f t="shared" si="57"/>
        <v/>
      </c>
      <c r="H839" s="10" t="str">
        <f t="shared" si="56"/>
        <v/>
      </c>
    </row>
    <row r="840" spans="2:8" x14ac:dyDescent="0.25">
      <c r="B840" t="str">
        <f t="shared" si="57"/>
        <v/>
      </c>
      <c r="H840" s="10" t="str">
        <f t="shared" si="56"/>
        <v/>
      </c>
    </row>
    <row r="841" spans="2:8" x14ac:dyDescent="0.25">
      <c r="B841" t="str">
        <f t="shared" si="57"/>
        <v/>
      </c>
      <c r="H841" s="10" t="str">
        <f t="shared" ref="H841:H904" si="58">IF(F841="","",F841*($C$3/12)*(MATCH(0,$D$8:$D$11360,0)-B841))</f>
        <v/>
      </c>
    </row>
    <row r="842" spans="2:8" x14ac:dyDescent="0.25">
      <c r="B842" t="str">
        <f t="shared" ref="B842:B905" si="59">IF(B841&gt;=($C$4*12),"",B841+1)</f>
        <v/>
      </c>
      <c r="H842" s="10" t="str">
        <f t="shared" si="58"/>
        <v/>
      </c>
    </row>
    <row r="843" spans="2:8" x14ac:dyDescent="0.25">
      <c r="B843" t="str">
        <f t="shared" si="59"/>
        <v/>
      </c>
      <c r="H843" s="10" t="str">
        <f t="shared" si="58"/>
        <v/>
      </c>
    </row>
    <row r="844" spans="2:8" x14ac:dyDescent="0.25">
      <c r="B844" t="str">
        <f t="shared" si="59"/>
        <v/>
      </c>
      <c r="H844" s="10" t="str">
        <f t="shared" si="58"/>
        <v/>
      </c>
    </row>
    <row r="845" spans="2:8" x14ac:dyDescent="0.25">
      <c r="B845" t="str">
        <f t="shared" si="59"/>
        <v/>
      </c>
      <c r="H845" s="10" t="str">
        <f t="shared" si="58"/>
        <v/>
      </c>
    </row>
    <row r="846" spans="2:8" x14ac:dyDescent="0.25">
      <c r="B846" t="str">
        <f t="shared" si="59"/>
        <v/>
      </c>
      <c r="H846" s="10" t="str">
        <f t="shared" si="58"/>
        <v/>
      </c>
    </row>
    <row r="847" spans="2:8" x14ac:dyDescent="0.25">
      <c r="B847" t="str">
        <f t="shared" si="59"/>
        <v/>
      </c>
      <c r="H847" s="10" t="str">
        <f t="shared" si="58"/>
        <v/>
      </c>
    </row>
    <row r="848" spans="2:8" x14ac:dyDescent="0.25">
      <c r="B848" t="str">
        <f t="shared" si="59"/>
        <v/>
      </c>
      <c r="H848" s="10" t="str">
        <f t="shared" si="58"/>
        <v/>
      </c>
    </row>
    <row r="849" spans="2:8" x14ac:dyDescent="0.25">
      <c r="B849" t="str">
        <f t="shared" si="59"/>
        <v/>
      </c>
      <c r="H849" s="10" t="str">
        <f t="shared" si="58"/>
        <v/>
      </c>
    </row>
    <row r="850" spans="2:8" x14ac:dyDescent="0.25">
      <c r="B850" t="str">
        <f t="shared" si="59"/>
        <v/>
      </c>
      <c r="H850" s="10" t="str">
        <f t="shared" si="58"/>
        <v/>
      </c>
    </row>
    <row r="851" spans="2:8" x14ac:dyDescent="0.25">
      <c r="B851" t="str">
        <f t="shared" si="59"/>
        <v/>
      </c>
      <c r="H851" s="10" t="str">
        <f t="shared" si="58"/>
        <v/>
      </c>
    </row>
    <row r="852" spans="2:8" x14ac:dyDescent="0.25">
      <c r="B852" t="str">
        <f t="shared" si="59"/>
        <v/>
      </c>
      <c r="H852" s="10" t="str">
        <f t="shared" si="58"/>
        <v/>
      </c>
    </row>
    <row r="853" spans="2:8" x14ac:dyDescent="0.25">
      <c r="B853" t="str">
        <f t="shared" si="59"/>
        <v/>
      </c>
      <c r="H853" s="10" t="str">
        <f t="shared" si="58"/>
        <v/>
      </c>
    </row>
    <row r="854" spans="2:8" x14ac:dyDescent="0.25">
      <c r="B854" t="str">
        <f t="shared" si="59"/>
        <v/>
      </c>
      <c r="H854" s="10" t="str">
        <f t="shared" si="58"/>
        <v/>
      </c>
    </row>
    <row r="855" spans="2:8" x14ac:dyDescent="0.25">
      <c r="B855" t="str">
        <f t="shared" si="59"/>
        <v/>
      </c>
      <c r="H855" s="10" t="str">
        <f t="shared" si="58"/>
        <v/>
      </c>
    </row>
    <row r="856" spans="2:8" x14ac:dyDescent="0.25">
      <c r="B856" t="str">
        <f t="shared" si="59"/>
        <v/>
      </c>
      <c r="H856" s="10" t="str">
        <f t="shared" si="58"/>
        <v/>
      </c>
    </row>
    <row r="857" spans="2:8" x14ac:dyDescent="0.25">
      <c r="B857" t="str">
        <f t="shared" si="59"/>
        <v/>
      </c>
      <c r="H857" s="10" t="str">
        <f t="shared" si="58"/>
        <v/>
      </c>
    </row>
    <row r="858" spans="2:8" x14ac:dyDescent="0.25">
      <c r="B858" t="str">
        <f t="shared" si="59"/>
        <v/>
      </c>
      <c r="H858" s="10" t="str">
        <f t="shared" si="58"/>
        <v/>
      </c>
    </row>
    <row r="859" spans="2:8" x14ac:dyDescent="0.25">
      <c r="B859" t="str">
        <f t="shared" si="59"/>
        <v/>
      </c>
      <c r="H859" s="10" t="str">
        <f t="shared" si="58"/>
        <v/>
      </c>
    </row>
    <row r="860" spans="2:8" x14ac:dyDescent="0.25">
      <c r="B860" t="str">
        <f t="shared" si="59"/>
        <v/>
      </c>
      <c r="H860" s="10" t="str">
        <f t="shared" si="58"/>
        <v/>
      </c>
    </row>
    <row r="861" spans="2:8" x14ac:dyDescent="0.25">
      <c r="B861" t="str">
        <f t="shared" si="59"/>
        <v/>
      </c>
      <c r="H861" s="10" t="str">
        <f t="shared" si="58"/>
        <v/>
      </c>
    </row>
    <row r="862" spans="2:8" x14ac:dyDescent="0.25">
      <c r="B862" t="str">
        <f t="shared" si="59"/>
        <v/>
      </c>
      <c r="H862" s="10" t="str">
        <f t="shared" si="58"/>
        <v/>
      </c>
    </row>
    <row r="863" spans="2:8" x14ac:dyDescent="0.25">
      <c r="B863" t="str">
        <f t="shared" si="59"/>
        <v/>
      </c>
      <c r="H863" s="10" t="str">
        <f t="shared" si="58"/>
        <v/>
      </c>
    </row>
    <row r="864" spans="2:8" x14ac:dyDescent="0.25">
      <c r="B864" t="str">
        <f t="shared" si="59"/>
        <v/>
      </c>
      <c r="H864" s="10" t="str">
        <f t="shared" si="58"/>
        <v/>
      </c>
    </row>
    <row r="865" spans="2:8" x14ac:dyDescent="0.25">
      <c r="B865" t="str">
        <f t="shared" si="59"/>
        <v/>
      </c>
      <c r="H865" s="10" t="str">
        <f t="shared" si="58"/>
        <v/>
      </c>
    </row>
    <row r="866" spans="2:8" x14ac:dyDescent="0.25">
      <c r="B866" t="str">
        <f t="shared" si="59"/>
        <v/>
      </c>
      <c r="H866" s="10" t="str">
        <f t="shared" si="58"/>
        <v/>
      </c>
    </row>
    <row r="867" spans="2:8" x14ac:dyDescent="0.25">
      <c r="B867" t="str">
        <f t="shared" si="59"/>
        <v/>
      </c>
      <c r="H867" s="10" t="str">
        <f t="shared" si="58"/>
        <v/>
      </c>
    </row>
    <row r="868" spans="2:8" x14ac:dyDescent="0.25">
      <c r="B868" t="str">
        <f t="shared" si="59"/>
        <v/>
      </c>
      <c r="H868" s="10" t="str">
        <f t="shared" si="58"/>
        <v/>
      </c>
    </row>
    <row r="869" spans="2:8" x14ac:dyDescent="0.25">
      <c r="B869" t="str">
        <f t="shared" si="59"/>
        <v/>
      </c>
      <c r="H869" s="10" t="str">
        <f t="shared" si="58"/>
        <v/>
      </c>
    </row>
    <row r="870" spans="2:8" x14ac:dyDescent="0.25">
      <c r="B870" t="str">
        <f t="shared" si="59"/>
        <v/>
      </c>
      <c r="H870" s="10" t="str">
        <f t="shared" si="58"/>
        <v/>
      </c>
    </row>
    <row r="871" spans="2:8" x14ac:dyDescent="0.25">
      <c r="B871" t="str">
        <f t="shared" si="59"/>
        <v/>
      </c>
      <c r="H871" s="10" t="str">
        <f t="shared" si="58"/>
        <v/>
      </c>
    </row>
    <row r="872" spans="2:8" x14ac:dyDescent="0.25">
      <c r="B872" t="str">
        <f t="shared" si="59"/>
        <v/>
      </c>
      <c r="H872" s="10" t="str">
        <f t="shared" si="58"/>
        <v/>
      </c>
    </row>
    <row r="873" spans="2:8" x14ac:dyDescent="0.25">
      <c r="B873" t="str">
        <f t="shared" si="59"/>
        <v/>
      </c>
      <c r="H873" s="10" t="str">
        <f t="shared" si="58"/>
        <v/>
      </c>
    </row>
    <row r="874" spans="2:8" x14ac:dyDescent="0.25">
      <c r="B874" t="str">
        <f t="shared" si="59"/>
        <v/>
      </c>
      <c r="H874" s="10" t="str">
        <f t="shared" si="58"/>
        <v/>
      </c>
    </row>
    <row r="875" spans="2:8" x14ac:dyDescent="0.25">
      <c r="B875" t="str">
        <f t="shared" si="59"/>
        <v/>
      </c>
      <c r="H875" s="10" t="str">
        <f t="shared" si="58"/>
        <v/>
      </c>
    </row>
    <row r="876" spans="2:8" x14ac:dyDescent="0.25">
      <c r="B876" t="str">
        <f t="shared" si="59"/>
        <v/>
      </c>
      <c r="H876" s="10" t="str">
        <f t="shared" si="58"/>
        <v/>
      </c>
    </row>
    <row r="877" spans="2:8" x14ac:dyDescent="0.25">
      <c r="B877" t="str">
        <f t="shared" si="59"/>
        <v/>
      </c>
      <c r="H877" s="10" t="str">
        <f t="shared" si="58"/>
        <v/>
      </c>
    </row>
    <row r="878" spans="2:8" x14ac:dyDescent="0.25">
      <c r="B878" t="str">
        <f t="shared" si="59"/>
        <v/>
      </c>
      <c r="H878" s="10" t="str">
        <f t="shared" si="58"/>
        <v/>
      </c>
    </row>
    <row r="879" spans="2:8" x14ac:dyDescent="0.25">
      <c r="B879" t="str">
        <f t="shared" si="59"/>
        <v/>
      </c>
      <c r="H879" s="10" t="str">
        <f t="shared" si="58"/>
        <v/>
      </c>
    </row>
    <row r="880" spans="2:8" x14ac:dyDescent="0.25">
      <c r="B880" t="str">
        <f t="shared" si="59"/>
        <v/>
      </c>
      <c r="H880" s="10" t="str">
        <f t="shared" si="58"/>
        <v/>
      </c>
    </row>
    <row r="881" spans="2:8" x14ac:dyDescent="0.25">
      <c r="B881" t="str">
        <f t="shared" si="59"/>
        <v/>
      </c>
      <c r="H881" s="10" t="str">
        <f t="shared" si="58"/>
        <v/>
      </c>
    </row>
    <row r="882" spans="2:8" x14ac:dyDescent="0.25">
      <c r="B882" t="str">
        <f t="shared" si="59"/>
        <v/>
      </c>
      <c r="H882" s="10" t="str">
        <f t="shared" si="58"/>
        <v/>
      </c>
    </row>
    <row r="883" spans="2:8" x14ac:dyDescent="0.25">
      <c r="B883" t="str">
        <f t="shared" si="59"/>
        <v/>
      </c>
      <c r="H883" s="10" t="str">
        <f t="shared" si="58"/>
        <v/>
      </c>
    </row>
    <row r="884" spans="2:8" x14ac:dyDescent="0.25">
      <c r="B884" t="str">
        <f t="shared" si="59"/>
        <v/>
      </c>
      <c r="H884" s="10" t="str">
        <f t="shared" si="58"/>
        <v/>
      </c>
    </row>
    <row r="885" spans="2:8" x14ac:dyDescent="0.25">
      <c r="B885" t="str">
        <f t="shared" si="59"/>
        <v/>
      </c>
      <c r="H885" s="10" t="str">
        <f t="shared" si="58"/>
        <v/>
      </c>
    </row>
    <row r="886" spans="2:8" x14ac:dyDescent="0.25">
      <c r="B886" t="str">
        <f t="shared" si="59"/>
        <v/>
      </c>
      <c r="H886" s="10" t="str">
        <f t="shared" si="58"/>
        <v/>
      </c>
    </row>
    <row r="887" spans="2:8" x14ac:dyDescent="0.25">
      <c r="B887" t="str">
        <f t="shared" si="59"/>
        <v/>
      </c>
      <c r="H887" s="10" t="str">
        <f t="shared" si="58"/>
        <v/>
      </c>
    </row>
    <row r="888" spans="2:8" x14ac:dyDescent="0.25">
      <c r="B888" t="str">
        <f t="shared" si="59"/>
        <v/>
      </c>
      <c r="H888" s="10" t="str">
        <f t="shared" si="58"/>
        <v/>
      </c>
    </row>
    <row r="889" spans="2:8" x14ac:dyDescent="0.25">
      <c r="B889" t="str">
        <f t="shared" si="59"/>
        <v/>
      </c>
      <c r="H889" s="10" t="str">
        <f t="shared" si="58"/>
        <v/>
      </c>
    </row>
    <row r="890" spans="2:8" x14ac:dyDescent="0.25">
      <c r="B890" t="str">
        <f t="shared" si="59"/>
        <v/>
      </c>
      <c r="H890" s="10" t="str">
        <f t="shared" si="58"/>
        <v/>
      </c>
    </row>
    <row r="891" spans="2:8" x14ac:dyDescent="0.25">
      <c r="B891" t="str">
        <f t="shared" si="59"/>
        <v/>
      </c>
      <c r="H891" s="10" t="str">
        <f t="shared" si="58"/>
        <v/>
      </c>
    </row>
    <row r="892" spans="2:8" x14ac:dyDescent="0.25">
      <c r="B892" t="str">
        <f t="shared" si="59"/>
        <v/>
      </c>
      <c r="H892" s="10" t="str">
        <f t="shared" si="58"/>
        <v/>
      </c>
    </row>
    <row r="893" spans="2:8" x14ac:dyDescent="0.25">
      <c r="B893" t="str">
        <f t="shared" si="59"/>
        <v/>
      </c>
      <c r="H893" s="10" t="str">
        <f t="shared" si="58"/>
        <v/>
      </c>
    </row>
    <row r="894" spans="2:8" x14ac:dyDescent="0.25">
      <c r="B894" t="str">
        <f t="shared" si="59"/>
        <v/>
      </c>
      <c r="H894" s="10" t="str">
        <f t="shared" si="58"/>
        <v/>
      </c>
    </row>
    <row r="895" spans="2:8" x14ac:dyDescent="0.25">
      <c r="B895" t="str">
        <f t="shared" si="59"/>
        <v/>
      </c>
      <c r="H895" s="10" t="str">
        <f t="shared" si="58"/>
        <v/>
      </c>
    </row>
    <row r="896" spans="2:8" x14ac:dyDescent="0.25">
      <c r="B896" t="str">
        <f t="shared" si="59"/>
        <v/>
      </c>
      <c r="H896" s="10" t="str">
        <f t="shared" si="58"/>
        <v/>
      </c>
    </row>
    <row r="897" spans="2:8" x14ac:dyDescent="0.25">
      <c r="B897" t="str">
        <f t="shared" si="59"/>
        <v/>
      </c>
      <c r="H897" s="10" t="str">
        <f t="shared" si="58"/>
        <v/>
      </c>
    </row>
    <row r="898" spans="2:8" x14ac:dyDescent="0.25">
      <c r="B898" t="str">
        <f t="shared" si="59"/>
        <v/>
      </c>
      <c r="H898" s="10" t="str">
        <f t="shared" si="58"/>
        <v/>
      </c>
    </row>
    <row r="899" spans="2:8" x14ac:dyDescent="0.25">
      <c r="B899" t="str">
        <f t="shared" si="59"/>
        <v/>
      </c>
      <c r="H899" s="10" t="str">
        <f t="shared" si="58"/>
        <v/>
      </c>
    </row>
    <row r="900" spans="2:8" x14ac:dyDescent="0.25">
      <c r="B900" t="str">
        <f t="shared" si="59"/>
        <v/>
      </c>
      <c r="H900" s="10" t="str">
        <f t="shared" si="58"/>
        <v/>
      </c>
    </row>
    <row r="901" spans="2:8" x14ac:dyDescent="0.25">
      <c r="B901" t="str">
        <f t="shared" si="59"/>
        <v/>
      </c>
      <c r="H901" s="10" t="str">
        <f t="shared" si="58"/>
        <v/>
      </c>
    </row>
    <row r="902" spans="2:8" x14ac:dyDescent="0.25">
      <c r="B902" t="str">
        <f t="shared" si="59"/>
        <v/>
      </c>
      <c r="H902" s="10" t="str">
        <f t="shared" si="58"/>
        <v/>
      </c>
    </row>
    <row r="903" spans="2:8" x14ac:dyDescent="0.25">
      <c r="B903" t="str">
        <f t="shared" si="59"/>
        <v/>
      </c>
      <c r="H903" s="10" t="str">
        <f t="shared" si="58"/>
        <v/>
      </c>
    </row>
    <row r="904" spans="2:8" x14ac:dyDescent="0.25">
      <c r="B904" t="str">
        <f t="shared" si="59"/>
        <v/>
      </c>
      <c r="H904" s="10" t="str">
        <f t="shared" si="58"/>
        <v/>
      </c>
    </row>
    <row r="905" spans="2:8" x14ac:dyDescent="0.25">
      <c r="B905" t="str">
        <f t="shared" si="59"/>
        <v/>
      </c>
      <c r="H905" s="10" t="str">
        <f t="shared" ref="H905:H968" si="60">IF(F905="","",F905*($C$3/12)*(MATCH(0,$D$8:$D$11360,0)-B905))</f>
        <v/>
      </c>
    </row>
    <row r="906" spans="2:8" x14ac:dyDescent="0.25">
      <c r="B906" t="str">
        <f t="shared" ref="B906:B969" si="61">IF(B905&gt;=($C$4*12),"",B905+1)</f>
        <v/>
      </c>
      <c r="H906" s="10" t="str">
        <f t="shared" si="60"/>
        <v/>
      </c>
    </row>
    <row r="907" spans="2:8" x14ac:dyDescent="0.25">
      <c r="B907" t="str">
        <f t="shared" si="61"/>
        <v/>
      </c>
      <c r="H907" s="10" t="str">
        <f t="shared" si="60"/>
        <v/>
      </c>
    </row>
    <row r="908" spans="2:8" x14ac:dyDescent="0.25">
      <c r="B908" t="str">
        <f t="shared" si="61"/>
        <v/>
      </c>
      <c r="H908" s="10" t="str">
        <f t="shared" si="60"/>
        <v/>
      </c>
    </row>
    <row r="909" spans="2:8" x14ac:dyDescent="0.25">
      <c r="B909" t="str">
        <f t="shared" si="61"/>
        <v/>
      </c>
      <c r="H909" s="10" t="str">
        <f t="shared" si="60"/>
        <v/>
      </c>
    </row>
    <row r="910" spans="2:8" x14ac:dyDescent="0.25">
      <c r="B910" t="str">
        <f t="shared" si="61"/>
        <v/>
      </c>
      <c r="H910" s="10" t="str">
        <f t="shared" si="60"/>
        <v/>
      </c>
    </row>
    <row r="911" spans="2:8" x14ac:dyDescent="0.25">
      <c r="B911" t="str">
        <f t="shared" si="61"/>
        <v/>
      </c>
      <c r="H911" s="10" t="str">
        <f t="shared" si="60"/>
        <v/>
      </c>
    </row>
    <row r="912" spans="2:8" x14ac:dyDescent="0.25">
      <c r="B912" t="str">
        <f t="shared" si="61"/>
        <v/>
      </c>
      <c r="H912" s="10" t="str">
        <f t="shared" si="60"/>
        <v/>
      </c>
    </row>
    <row r="913" spans="2:8" x14ac:dyDescent="0.25">
      <c r="B913" t="str">
        <f t="shared" si="61"/>
        <v/>
      </c>
      <c r="H913" s="10" t="str">
        <f t="shared" si="60"/>
        <v/>
      </c>
    </row>
    <row r="914" spans="2:8" x14ac:dyDescent="0.25">
      <c r="B914" t="str">
        <f t="shared" si="61"/>
        <v/>
      </c>
      <c r="H914" s="10" t="str">
        <f t="shared" si="60"/>
        <v/>
      </c>
    </row>
    <row r="915" spans="2:8" x14ac:dyDescent="0.25">
      <c r="B915" t="str">
        <f t="shared" si="61"/>
        <v/>
      </c>
      <c r="H915" s="10" t="str">
        <f t="shared" si="60"/>
        <v/>
      </c>
    </row>
    <row r="916" spans="2:8" x14ac:dyDescent="0.25">
      <c r="B916" t="str">
        <f t="shared" si="61"/>
        <v/>
      </c>
      <c r="H916" s="10" t="str">
        <f t="shared" si="60"/>
        <v/>
      </c>
    </row>
    <row r="917" spans="2:8" x14ac:dyDescent="0.25">
      <c r="B917" t="str">
        <f t="shared" si="61"/>
        <v/>
      </c>
      <c r="H917" s="10" t="str">
        <f t="shared" si="60"/>
        <v/>
      </c>
    </row>
    <row r="918" spans="2:8" x14ac:dyDescent="0.25">
      <c r="B918" t="str">
        <f t="shared" si="61"/>
        <v/>
      </c>
      <c r="H918" s="10" t="str">
        <f t="shared" si="60"/>
        <v/>
      </c>
    </row>
    <row r="919" spans="2:8" x14ac:dyDescent="0.25">
      <c r="B919" t="str">
        <f t="shared" si="61"/>
        <v/>
      </c>
      <c r="H919" s="10" t="str">
        <f t="shared" si="60"/>
        <v/>
      </c>
    </row>
    <row r="920" spans="2:8" x14ac:dyDescent="0.25">
      <c r="B920" t="str">
        <f t="shared" si="61"/>
        <v/>
      </c>
      <c r="H920" s="10" t="str">
        <f t="shared" si="60"/>
        <v/>
      </c>
    </row>
    <row r="921" spans="2:8" x14ac:dyDescent="0.25">
      <c r="B921" t="str">
        <f t="shared" si="61"/>
        <v/>
      </c>
      <c r="H921" s="10" t="str">
        <f t="shared" si="60"/>
        <v/>
      </c>
    </row>
    <row r="922" spans="2:8" x14ac:dyDescent="0.25">
      <c r="B922" t="str">
        <f t="shared" si="61"/>
        <v/>
      </c>
      <c r="H922" s="10" t="str">
        <f t="shared" si="60"/>
        <v/>
      </c>
    </row>
    <row r="923" spans="2:8" x14ac:dyDescent="0.25">
      <c r="B923" t="str">
        <f t="shared" si="61"/>
        <v/>
      </c>
      <c r="H923" s="10" t="str">
        <f t="shared" si="60"/>
        <v/>
      </c>
    </row>
    <row r="924" spans="2:8" x14ac:dyDescent="0.25">
      <c r="B924" t="str">
        <f t="shared" si="61"/>
        <v/>
      </c>
      <c r="H924" s="10" t="str">
        <f t="shared" si="60"/>
        <v/>
      </c>
    </row>
    <row r="925" spans="2:8" x14ac:dyDescent="0.25">
      <c r="B925" t="str">
        <f t="shared" si="61"/>
        <v/>
      </c>
      <c r="H925" s="10" t="str">
        <f t="shared" si="60"/>
        <v/>
      </c>
    </row>
    <row r="926" spans="2:8" x14ac:dyDescent="0.25">
      <c r="B926" t="str">
        <f t="shared" si="61"/>
        <v/>
      </c>
      <c r="H926" s="10" t="str">
        <f t="shared" si="60"/>
        <v/>
      </c>
    </row>
    <row r="927" spans="2:8" x14ac:dyDescent="0.25">
      <c r="B927" t="str">
        <f t="shared" si="61"/>
        <v/>
      </c>
      <c r="H927" s="10" t="str">
        <f t="shared" si="60"/>
        <v/>
      </c>
    </row>
    <row r="928" spans="2:8" x14ac:dyDescent="0.25">
      <c r="B928" t="str">
        <f t="shared" si="61"/>
        <v/>
      </c>
      <c r="H928" s="10" t="str">
        <f t="shared" si="60"/>
        <v/>
      </c>
    </row>
    <row r="929" spans="2:8" x14ac:dyDescent="0.25">
      <c r="B929" t="str">
        <f t="shared" si="61"/>
        <v/>
      </c>
      <c r="H929" s="10" t="str">
        <f t="shared" si="60"/>
        <v/>
      </c>
    </row>
    <row r="930" spans="2:8" x14ac:dyDescent="0.25">
      <c r="B930" t="str">
        <f t="shared" si="61"/>
        <v/>
      </c>
      <c r="H930" s="10" t="str">
        <f t="shared" si="60"/>
        <v/>
      </c>
    </row>
    <row r="931" spans="2:8" x14ac:dyDescent="0.25">
      <c r="B931" t="str">
        <f t="shared" si="61"/>
        <v/>
      </c>
      <c r="H931" s="10" t="str">
        <f t="shared" si="60"/>
        <v/>
      </c>
    </row>
    <row r="932" spans="2:8" x14ac:dyDescent="0.25">
      <c r="B932" t="str">
        <f t="shared" si="61"/>
        <v/>
      </c>
      <c r="H932" s="10" t="str">
        <f t="shared" si="60"/>
        <v/>
      </c>
    </row>
    <row r="933" spans="2:8" x14ac:dyDescent="0.25">
      <c r="B933" t="str">
        <f t="shared" si="61"/>
        <v/>
      </c>
      <c r="H933" s="10" t="str">
        <f t="shared" si="60"/>
        <v/>
      </c>
    </row>
    <row r="934" spans="2:8" x14ac:dyDescent="0.25">
      <c r="B934" t="str">
        <f t="shared" si="61"/>
        <v/>
      </c>
      <c r="H934" s="10" t="str">
        <f t="shared" si="60"/>
        <v/>
      </c>
    </row>
    <row r="935" spans="2:8" x14ac:dyDescent="0.25">
      <c r="B935" t="str">
        <f t="shared" si="61"/>
        <v/>
      </c>
      <c r="H935" s="10" t="str">
        <f t="shared" si="60"/>
        <v/>
      </c>
    </row>
    <row r="936" spans="2:8" x14ac:dyDescent="0.25">
      <c r="B936" t="str">
        <f t="shared" si="61"/>
        <v/>
      </c>
      <c r="H936" s="10" t="str">
        <f t="shared" si="60"/>
        <v/>
      </c>
    </row>
    <row r="937" spans="2:8" x14ac:dyDescent="0.25">
      <c r="B937" t="str">
        <f t="shared" si="61"/>
        <v/>
      </c>
      <c r="H937" s="10" t="str">
        <f t="shared" si="60"/>
        <v/>
      </c>
    </row>
    <row r="938" spans="2:8" x14ac:dyDescent="0.25">
      <c r="B938" t="str">
        <f t="shared" si="61"/>
        <v/>
      </c>
      <c r="H938" s="10" t="str">
        <f t="shared" si="60"/>
        <v/>
      </c>
    </row>
    <row r="939" spans="2:8" x14ac:dyDescent="0.25">
      <c r="B939" t="str">
        <f t="shared" si="61"/>
        <v/>
      </c>
      <c r="H939" s="10" t="str">
        <f t="shared" si="60"/>
        <v/>
      </c>
    </row>
    <row r="940" spans="2:8" x14ac:dyDescent="0.25">
      <c r="B940" t="str">
        <f t="shared" si="61"/>
        <v/>
      </c>
      <c r="H940" s="10" t="str">
        <f t="shared" si="60"/>
        <v/>
      </c>
    </row>
    <row r="941" spans="2:8" x14ac:dyDescent="0.25">
      <c r="B941" t="str">
        <f t="shared" si="61"/>
        <v/>
      </c>
      <c r="H941" s="10" t="str">
        <f t="shared" si="60"/>
        <v/>
      </c>
    </row>
    <row r="942" spans="2:8" x14ac:dyDescent="0.25">
      <c r="B942" t="str">
        <f t="shared" si="61"/>
        <v/>
      </c>
      <c r="H942" s="10" t="str">
        <f t="shared" si="60"/>
        <v/>
      </c>
    </row>
    <row r="943" spans="2:8" x14ac:dyDescent="0.25">
      <c r="B943" t="str">
        <f t="shared" si="61"/>
        <v/>
      </c>
      <c r="H943" s="10" t="str">
        <f t="shared" si="60"/>
        <v/>
      </c>
    </row>
    <row r="944" spans="2:8" x14ac:dyDescent="0.25">
      <c r="B944" t="str">
        <f t="shared" si="61"/>
        <v/>
      </c>
      <c r="H944" s="10" t="str">
        <f t="shared" si="60"/>
        <v/>
      </c>
    </row>
    <row r="945" spans="2:8" x14ac:dyDescent="0.25">
      <c r="B945" t="str">
        <f t="shared" si="61"/>
        <v/>
      </c>
      <c r="H945" s="10" t="str">
        <f t="shared" si="60"/>
        <v/>
      </c>
    </row>
    <row r="946" spans="2:8" x14ac:dyDescent="0.25">
      <c r="B946" t="str">
        <f t="shared" si="61"/>
        <v/>
      </c>
      <c r="H946" s="10" t="str">
        <f t="shared" si="60"/>
        <v/>
      </c>
    </row>
    <row r="947" spans="2:8" x14ac:dyDescent="0.25">
      <c r="B947" t="str">
        <f t="shared" si="61"/>
        <v/>
      </c>
      <c r="H947" s="10" t="str">
        <f t="shared" si="60"/>
        <v/>
      </c>
    </row>
    <row r="948" spans="2:8" x14ac:dyDescent="0.25">
      <c r="B948" t="str">
        <f t="shared" si="61"/>
        <v/>
      </c>
      <c r="H948" s="10" t="str">
        <f t="shared" si="60"/>
        <v/>
      </c>
    </row>
    <row r="949" spans="2:8" x14ac:dyDescent="0.25">
      <c r="B949" t="str">
        <f t="shared" si="61"/>
        <v/>
      </c>
      <c r="H949" s="10" t="str">
        <f t="shared" si="60"/>
        <v/>
      </c>
    </row>
    <row r="950" spans="2:8" x14ac:dyDescent="0.25">
      <c r="B950" t="str">
        <f t="shared" si="61"/>
        <v/>
      </c>
      <c r="H950" s="10" t="str">
        <f t="shared" si="60"/>
        <v/>
      </c>
    </row>
    <row r="951" spans="2:8" x14ac:dyDescent="0.25">
      <c r="B951" t="str">
        <f t="shared" si="61"/>
        <v/>
      </c>
      <c r="H951" s="10" t="str">
        <f t="shared" si="60"/>
        <v/>
      </c>
    </row>
    <row r="952" spans="2:8" x14ac:dyDescent="0.25">
      <c r="B952" t="str">
        <f t="shared" si="61"/>
        <v/>
      </c>
      <c r="H952" s="10" t="str">
        <f t="shared" si="60"/>
        <v/>
      </c>
    </row>
    <row r="953" spans="2:8" x14ac:dyDescent="0.25">
      <c r="B953" t="str">
        <f t="shared" si="61"/>
        <v/>
      </c>
      <c r="H953" s="10" t="str">
        <f t="shared" si="60"/>
        <v/>
      </c>
    </row>
    <row r="954" spans="2:8" x14ac:dyDescent="0.25">
      <c r="B954" t="str">
        <f t="shared" si="61"/>
        <v/>
      </c>
      <c r="H954" s="10" t="str">
        <f t="shared" si="60"/>
        <v/>
      </c>
    </row>
    <row r="955" spans="2:8" x14ac:dyDescent="0.25">
      <c r="B955" t="str">
        <f t="shared" si="61"/>
        <v/>
      </c>
      <c r="H955" s="10" t="str">
        <f t="shared" si="60"/>
        <v/>
      </c>
    </row>
    <row r="956" spans="2:8" x14ac:dyDescent="0.25">
      <c r="B956" t="str">
        <f t="shared" si="61"/>
        <v/>
      </c>
      <c r="H956" s="10" t="str">
        <f t="shared" si="60"/>
        <v/>
      </c>
    </row>
    <row r="957" spans="2:8" x14ac:dyDescent="0.25">
      <c r="B957" t="str">
        <f t="shared" si="61"/>
        <v/>
      </c>
      <c r="H957" s="10" t="str">
        <f t="shared" si="60"/>
        <v/>
      </c>
    </row>
    <row r="958" spans="2:8" x14ac:dyDescent="0.25">
      <c r="B958" t="str">
        <f t="shared" si="61"/>
        <v/>
      </c>
      <c r="H958" s="10" t="str">
        <f t="shared" si="60"/>
        <v/>
      </c>
    </row>
    <row r="959" spans="2:8" x14ac:dyDescent="0.25">
      <c r="B959" t="str">
        <f t="shared" si="61"/>
        <v/>
      </c>
      <c r="H959" s="10" t="str">
        <f t="shared" si="60"/>
        <v/>
      </c>
    </row>
    <row r="960" spans="2:8" x14ac:dyDescent="0.25">
      <c r="B960" t="str">
        <f t="shared" si="61"/>
        <v/>
      </c>
      <c r="H960" s="10" t="str">
        <f t="shared" si="60"/>
        <v/>
      </c>
    </row>
    <row r="961" spans="2:8" x14ac:dyDescent="0.25">
      <c r="B961" t="str">
        <f t="shared" si="61"/>
        <v/>
      </c>
      <c r="H961" s="10" t="str">
        <f t="shared" si="60"/>
        <v/>
      </c>
    </row>
    <row r="962" spans="2:8" x14ac:dyDescent="0.25">
      <c r="B962" t="str">
        <f t="shared" si="61"/>
        <v/>
      </c>
      <c r="H962" s="10" t="str">
        <f t="shared" si="60"/>
        <v/>
      </c>
    </row>
    <row r="963" spans="2:8" x14ac:dyDescent="0.25">
      <c r="B963" t="str">
        <f t="shared" si="61"/>
        <v/>
      </c>
      <c r="H963" s="10" t="str">
        <f t="shared" si="60"/>
        <v/>
      </c>
    </row>
    <row r="964" spans="2:8" x14ac:dyDescent="0.25">
      <c r="B964" t="str">
        <f t="shared" si="61"/>
        <v/>
      </c>
      <c r="H964" s="10" t="str">
        <f t="shared" si="60"/>
        <v/>
      </c>
    </row>
    <row r="965" spans="2:8" x14ac:dyDescent="0.25">
      <c r="B965" t="str">
        <f t="shared" si="61"/>
        <v/>
      </c>
      <c r="H965" s="10" t="str">
        <f t="shared" si="60"/>
        <v/>
      </c>
    </row>
    <row r="966" spans="2:8" x14ac:dyDescent="0.25">
      <c r="B966" t="str">
        <f t="shared" si="61"/>
        <v/>
      </c>
      <c r="H966" s="10" t="str">
        <f t="shared" si="60"/>
        <v/>
      </c>
    </row>
    <row r="967" spans="2:8" x14ac:dyDescent="0.25">
      <c r="B967" t="str">
        <f t="shared" si="61"/>
        <v/>
      </c>
      <c r="H967" s="10" t="str">
        <f t="shared" si="60"/>
        <v/>
      </c>
    </row>
    <row r="968" spans="2:8" x14ac:dyDescent="0.25">
      <c r="B968" t="str">
        <f t="shared" si="61"/>
        <v/>
      </c>
      <c r="H968" s="10" t="str">
        <f t="shared" si="60"/>
        <v/>
      </c>
    </row>
    <row r="969" spans="2:8" x14ac:dyDescent="0.25">
      <c r="B969" t="str">
        <f t="shared" si="61"/>
        <v/>
      </c>
      <c r="H969" s="10" t="str">
        <f t="shared" ref="H969:H1032" si="62">IF(F969="","",F969*($C$3/12)*(MATCH(0,$D$8:$D$11360,0)-B969))</f>
        <v/>
      </c>
    </row>
    <row r="970" spans="2:8" x14ac:dyDescent="0.25">
      <c r="B970" t="str">
        <f t="shared" ref="B970:B1033" si="63">IF(B969&gt;=($C$4*12),"",B969+1)</f>
        <v/>
      </c>
      <c r="H970" s="10" t="str">
        <f t="shared" si="62"/>
        <v/>
      </c>
    </row>
    <row r="971" spans="2:8" x14ac:dyDescent="0.25">
      <c r="B971" t="str">
        <f t="shared" si="63"/>
        <v/>
      </c>
      <c r="H971" s="10" t="str">
        <f t="shared" si="62"/>
        <v/>
      </c>
    </row>
    <row r="972" spans="2:8" x14ac:dyDescent="0.25">
      <c r="B972" t="str">
        <f t="shared" si="63"/>
        <v/>
      </c>
      <c r="H972" s="10" t="str">
        <f t="shared" si="62"/>
        <v/>
      </c>
    </row>
    <row r="973" spans="2:8" x14ac:dyDescent="0.25">
      <c r="B973" t="str">
        <f t="shared" si="63"/>
        <v/>
      </c>
      <c r="H973" s="10" t="str">
        <f t="shared" si="62"/>
        <v/>
      </c>
    </row>
    <row r="974" spans="2:8" x14ac:dyDescent="0.25">
      <c r="B974" t="str">
        <f t="shared" si="63"/>
        <v/>
      </c>
      <c r="H974" s="10" t="str">
        <f t="shared" si="62"/>
        <v/>
      </c>
    </row>
    <row r="975" spans="2:8" x14ac:dyDescent="0.25">
      <c r="B975" t="str">
        <f t="shared" si="63"/>
        <v/>
      </c>
      <c r="H975" s="10" t="str">
        <f t="shared" si="62"/>
        <v/>
      </c>
    </row>
    <row r="976" spans="2:8" x14ac:dyDescent="0.25">
      <c r="B976" t="str">
        <f t="shared" si="63"/>
        <v/>
      </c>
      <c r="H976" s="10" t="str">
        <f t="shared" si="62"/>
        <v/>
      </c>
    </row>
    <row r="977" spans="2:8" x14ac:dyDescent="0.25">
      <c r="B977" t="str">
        <f t="shared" si="63"/>
        <v/>
      </c>
      <c r="H977" s="10" t="str">
        <f t="shared" si="62"/>
        <v/>
      </c>
    </row>
    <row r="978" spans="2:8" x14ac:dyDescent="0.25">
      <c r="B978" t="str">
        <f t="shared" si="63"/>
        <v/>
      </c>
      <c r="H978" s="10" t="str">
        <f t="shared" si="62"/>
        <v/>
      </c>
    </row>
    <row r="979" spans="2:8" x14ac:dyDescent="0.25">
      <c r="B979" t="str">
        <f t="shared" si="63"/>
        <v/>
      </c>
      <c r="H979" s="10" t="str">
        <f t="shared" si="62"/>
        <v/>
      </c>
    </row>
    <row r="980" spans="2:8" x14ac:dyDescent="0.25">
      <c r="B980" t="str">
        <f t="shared" si="63"/>
        <v/>
      </c>
      <c r="H980" s="10" t="str">
        <f t="shared" si="62"/>
        <v/>
      </c>
    </row>
    <row r="981" spans="2:8" x14ac:dyDescent="0.25">
      <c r="B981" t="str">
        <f t="shared" si="63"/>
        <v/>
      </c>
      <c r="H981" s="10" t="str">
        <f t="shared" si="62"/>
        <v/>
      </c>
    </row>
    <row r="982" spans="2:8" x14ac:dyDescent="0.25">
      <c r="B982" t="str">
        <f t="shared" si="63"/>
        <v/>
      </c>
      <c r="H982" s="10" t="str">
        <f t="shared" si="62"/>
        <v/>
      </c>
    </row>
    <row r="983" spans="2:8" x14ac:dyDescent="0.25">
      <c r="B983" t="str">
        <f t="shared" si="63"/>
        <v/>
      </c>
      <c r="H983" s="10" t="str">
        <f t="shared" si="62"/>
        <v/>
      </c>
    </row>
    <row r="984" spans="2:8" x14ac:dyDescent="0.25">
      <c r="B984" t="str">
        <f t="shared" si="63"/>
        <v/>
      </c>
      <c r="H984" s="10" t="str">
        <f t="shared" si="62"/>
        <v/>
      </c>
    </row>
    <row r="985" spans="2:8" x14ac:dyDescent="0.25">
      <c r="B985" t="str">
        <f t="shared" si="63"/>
        <v/>
      </c>
      <c r="H985" s="10" t="str">
        <f t="shared" si="62"/>
        <v/>
      </c>
    </row>
    <row r="986" spans="2:8" x14ac:dyDescent="0.25">
      <c r="B986" t="str">
        <f t="shared" si="63"/>
        <v/>
      </c>
      <c r="H986" s="10" t="str">
        <f t="shared" si="62"/>
        <v/>
      </c>
    </row>
    <row r="987" spans="2:8" x14ac:dyDescent="0.25">
      <c r="B987" t="str">
        <f t="shared" si="63"/>
        <v/>
      </c>
      <c r="H987" s="10" t="str">
        <f t="shared" si="62"/>
        <v/>
      </c>
    </row>
    <row r="988" spans="2:8" x14ac:dyDescent="0.25">
      <c r="B988" t="str">
        <f t="shared" si="63"/>
        <v/>
      </c>
      <c r="H988" s="10" t="str">
        <f t="shared" si="62"/>
        <v/>
      </c>
    </row>
    <row r="989" spans="2:8" x14ac:dyDescent="0.25">
      <c r="B989" t="str">
        <f t="shared" si="63"/>
        <v/>
      </c>
      <c r="H989" s="10" t="str">
        <f t="shared" si="62"/>
        <v/>
      </c>
    </row>
    <row r="990" spans="2:8" x14ac:dyDescent="0.25">
      <c r="B990" t="str">
        <f t="shared" si="63"/>
        <v/>
      </c>
      <c r="H990" s="10" t="str">
        <f t="shared" si="62"/>
        <v/>
      </c>
    </row>
    <row r="991" spans="2:8" x14ac:dyDescent="0.25">
      <c r="B991" t="str">
        <f t="shared" si="63"/>
        <v/>
      </c>
      <c r="H991" s="10" t="str">
        <f t="shared" si="62"/>
        <v/>
      </c>
    </row>
    <row r="992" spans="2:8" x14ac:dyDescent="0.25">
      <c r="B992" t="str">
        <f t="shared" si="63"/>
        <v/>
      </c>
      <c r="H992" s="10" t="str">
        <f t="shared" si="62"/>
        <v/>
      </c>
    </row>
    <row r="993" spans="2:8" x14ac:dyDescent="0.25">
      <c r="B993" t="str">
        <f t="shared" si="63"/>
        <v/>
      </c>
      <c r="H993" s="10" t="str">
        <f t="shared" si="62"/>
        <v/>
      </c>
    </row>
    <row r="994" spans="2:8" x14ac:dyDescent="0.25">
      <c r="B994" t="str">
        <f t="shared" si="63"/>
        <v/>
      </c>
      <c r="H994" s="10" t="str">
        <f t="shared" si="62"/>
        <v/>
      </c>
    </row>
    <row r="995" spans="2:8" x14ac:dyDescent="0.25">
      <c r="B995" t="str">
        <f t="shared" si="63"/>
        <v/>
      </c>
      <c r="H995" s="10" t="str">
        <f t="shared" si="62"/>
        <v/>
      </c>
    </row>
    <row r="996" spans="2:8" x14ac:dyDescent="0.25">
      <c r="B996" t="str">
        <f t="shared" si="63"/>
        <v/>
      </c>
      <c r="H996" s="10" t="str">
        <f t="shared" si="62"/>
        <v/>
      </c>
    </row>
    <row r="997" spans="2:8" x14ac:dyDescent="0.25">
      <c r="B997" t="str">
        <f t="shared" si="63"/>
        <v/>
      </c>
      <c r="H997" s="10" t="str">
        <f t="shared" si="62"/>
        <v/>
      </c>
    </row>
    <row r="998" spans="2:8" x14ac:dyDescent="0.25">
      <c r="B998" t="str">
        <f t="shared" si="63"/>
        <v/>
      </c>
      <c r="H998" s="10" t="str">
        <f t="shared" si="62"/>
        <v/>
      </c>
    </row>
    <row r="999" spans="2:8" x14ac:dyDescent="0.25">
      <c r="B999" t="str">
        <f t="shared" si="63"/>
        <v/>
      </c>
      <c r="H999" s="10" t="str">
        <f t="shared" si="62"/>
        <v/>
      </c>
    </row>
    <row r="1000" spans="2:8" x14ac:dyDescent="0.25">
      <c r="B1000" t="str">
        <f t="shared" si="63"/>
        <v/>
      </c>
      <c r="H1000" s="10" t="str">
        <f t="shared" si="62"/>
        <v/>
      </c>
    </row>
    <row r="1001" spans="2:8" x14ac:dyDescent="0.25">
      <c r="B1001" t="str">
        <f t="shared" si="63"/>
        <v/>
      </c>
      <c r="H1001" s="10" t="str">
        <f t="shared" si="62"/>
        <v/>
      </c>
    </row>
    <row r="1002" spans="2:8" x14ac:dyDescent="0.25">
      <c r="B1002" t="str">
        <f t="shared" si="63"/>
        <v/>
      </c>
      <c r="H1002" s="10" t="str">
        <f t="shared" si="62"/>
        <v/>
      </c>
    </row>
    <row r="1003" spans="2:8" x14ac:dyDescent="0.25">
      <c r="B1003" t="str">
        <f t="shared" si="63"/>
        <v/>
      </c>
      <c r="H1003" s="10" t="str">
        <f t="shared" si="62"/>
        <v/>
      </c>
    </row>
    <row r="1004" spans="2:8" x14ac:dyDescent="0.25">
      <c r="B1004" t="str">
        <f t="shared" si="63"/>
        <v/>
      </c>
      <c r="H1004" s="10" t="str">
        <f t="shared" si="62"/>
        <v/>
      </c>
    </row>
    <row r="1005" spans="2:8" x14ac:dyDescent="0.25">
      <c r="B1005" t="str">
        <f t="shared" si="63"/>
        <v/>
      </c>
      <c r="H1005" s="10" t="str">
        <f t="shared" si="62"/>
        <v/>
      </c>
    </row>
    <row r="1006" spans="2:8" x14ac:dyDescent="0.25">
      <c r="B1006" t="str">
        <f t="shared" si="63"/>
        <v/>
      </c>
      <c r="H1006" s="10" t="str">
        <f t="shared" si="62"/>
        <v/>
      </c>
    </row>
    <row r="1007" spans="2:8" x14ac:dyDescent="0.25">
      <c r="B1007" t="str">
        <f t="shared" si="63"/>
        <v/>
      </c>
      <c r="H1007" s="10" t="str">
        <f t="shared" si="62"/>
        <v/>
      </c>
    </row>
    <row r="1008" spans="2:8" x14ac:dyDescent="0.25">
      <c r="B1008" t="str">
        <f t="shared" si="63"/>
        <v/>
      </c>
      <c r="H1008" s="10" t="str">
        <f t="shared" si="62"/>
        <v/>
      </c>
    </row>
    <row r="1009" spans="2:8" x14ac:dyDescent="0.25">
      <c r="B1009" t="str">
        <f t="shared" si="63"/>
        <v/>
      </c>
      <c r="H1009" s="10" t="str">
        <f t="shared" si="62"/>
        <v/>
      </c>
    </row>
    <row r="1010" spans="2:8" x14ac:dyDescent="0.25">
      <c r="B1010" t="str">
        <f t="shared" si="63"/>
        <v/>
      </c>
      <c r="H1010" s="10" t="str">
        <f t="shared" si="62"/>
        <v/>
      </c>
    </row>
    <row r="1011" spans="2:8" x14ac:dyDescent="0.25">
      <c r="B1011" t="str">
        <f t="shared" si="63"/>
        <v/>
      </c>
      <c r="H1011" s="10" t="str">
        <f t="shared" si="62"/>
        <v/>
      </c>
    </row>
    <row r="1012" spans="2:8" x14ac:dyDescent="0.25">
      <c r="B1012" t="str">
        <f t="shared" si="63"/>
        <v/>
      </c>
      <c r="H1012" s="10" t="str">
        <f t="shared" si="62"/>
        <v/>
      </c>
    </row>
    <row r="1013" spans="2:8" x14ac:dyDescent="0.25">
      <c r="B1013" t="str">
        <f t="shared" si="63"/>
        <v/>
      </c>
      <c r="H1013" s="10" t="str">
        <f t="shared" si="62"/>
        <v/>
      </c>
    </row>
    <row r="1014" spans="2:8" x14ac:dyDescent="0.25">
      <c r="B1014" t="str">
        <f t="shared" si="63"/>
        <v/>
      </c>
      <c r="H1014" s="10" t="str">
        <f t="shared" si="62"/>
        <v/>
      </c>
    </row>
    <row r="1015" spans="2:8" x14ac:dyDescent="0.25">
      <c r="B1015" t="str">
        <f t="shared" si="63"/>
        <v/>
      </c>
      <c r="H1015" s="10" t="str">
        <f t="shared" si="62"/>
        <v/>
      </c>
    </row>
    <row r="1016" spans="2:8" x14ac:dyDescent="0.25">
      <c r="B1016" t="str">
        <f t="shared" si="63"/>
        <v/>
      </c>
      <c r="H1016" s="10" t="str">
        <f t="shared" si="62"/>
        <v/>
      </c>
    </row>
    <row r="1017" spans="2:8" x14ac:dyDescent="0.25">
      <c r="B1017" t="str">
        <f t="shared" si="63"/>
        <v/>
      </c>
      <c r="H1017" s="10" t="str">
        <f t="shared" si="62"/>
        <v/>
      </c>
    </row>
    <row r="1018" spans="2:8" x14ac:dyDescent="0.25">
      <c r="B1018" t="str">
        <f t="shared" si="63"/>
        <v/>
      </c>
      <c r="H1018" s="10" t="str">
        <f t="shared" si="62"/>
        <v/>
      </c>
    </row>
    <row r="1019" spans="2:8" x14ac:dyDescent="0.25">
      <c r="B1019" t="str">
        <f t="shared" si="63"/>
        <v/>
      </c>
      <c r="H1019" s="10" t="str">
        <f t="shared" si="62"/>
        <v/>
      </c>
    </row>
    <row r="1020" spans="2:8" x14ac:dyDescent="0.25">
      <c r="B1020" t="str">
        <f t="shared" si="63"/>
        <v/>
      </c>
      <c r="H1020" s="10" t="str">
        <f t="shared" si="62"/>
        <v/>
      </c>
    </row>
    <row r="1021" spans="2:8" x14ac:dyDescent="0.25">
      <c r="B1021" t="str">
        <f t="shared" si="63"/>
        <v/>
      </c>
      <c r="H1021" s="10" t="str">
        <f t="shared" si="62"/>
        <v/>
      </c>
    </row>
    <row r="1022" spans="2:8" x14ac:dyDescent="0.25">
      <c r="B1022" t="str">
        <f t="shared" si="63"/>
        <v/>
      </c>
      <c r="H1022" s="10" t="str">
        <f t="shared" si="62"/>
        <v/>
      </c>
    </row>
    <row r="1023" spans="2:8" x14ac:dyDescent="0.25">
      <c r="B1023" t="str">
        <f t="shared" si="63"/>
        <v/>
      </c>
      <c r="H1023" s="10" t="str">
        <f t="shared" si="62"/>
        <v/>
      </c>
    </row>
    <row r="1024" spans="2:8" x14ac:dyDescent="0.25">
      <c r="B1024" t="str">
        <f t="shared" si="63"/>
        <v/>
      </c>
      <c r="H1024" s="10" t="str">
        <f t="shared" si="62"/>
        <v/>
      </c>
    </row>
    <row r="1025" spans="2:8" x14ac:dyDescent="0.25">
      <c r="B1025" t="str">
        <f t="shared" si="63"/>
        <v/>
      </c>
      <c r="H1025" s="10" t="str">
        <f t="shared" si="62"/>
        <v/>
      </c>
    </row>
    <row r="1026" spans="2:8" x14ac:dyDescent="0.25">
      <c r="B1026" t="str">
        <f t="shared" si="63"/>
        <v/>
      </c>
      <c r="H1026" s="10" t="str">
        <f t="shared" si="62"/>
        <v/>
      </c>
    </row>
    <row r="1027" spans="2:8" x14ac:dyDescent="0.25">
      <c r="B1027" t="str">
        <f t="shared" si="63"/>
        <v/>
      </c>
      <c r="H1027" s="10" t="str">
        <f t="shared" si="62"/>
        <v/>
      </c>
    </row>
    <row r="1028" spans="2:8" x14ac:dyDescent="0.25">
      <c r="B1028" t="str">
        <f t="shared" si="63"/>
        <v/>
      </c>
      <c r="H1028" s="10" t="str">
        <f t="shared" si="62"/>
        <v/>
      </c>
    </row>
    <row r="1029" spans="2:8" x14ac:dyDescent="0.25">
      <c r="B1029" t="str">
        <f t="shared" si="63"/>
        <v/>
      </c>
      <c r="H1029" s="10" t="str">
        <f t="shared" si="62"/>
        <v/>
      </c>
    </row>
    <row r="1030" spans="2:8" x14ac:dyDescent="0.25">
      <c r="B1030" t="str">
        <f t="shared" si="63"/>
        <v/>
      </c>
      <c r="H1030" s="10" t="str">
        <f t="shared" si="62"/>
        <v/>
      </c>
    </row>
    <row r="1031" spans="2:8" x14ac:dyDescent="0.25">
      <c r="B1031" t="str">
        <f t="shared" si="63"/>
        <v/>
      </c>
      <c r="H1031" s="10" t="str">
        <f t="shared" si="62"/>
        <v/>
      </c>
    </row>
    <row r="1032" spans="2:8" x14ac:dyDescent="0.25">
      <c r="B1032" t="str">
        <f t="shared" si="63"/>
        <v/>
      </c>
      <c r="H1032" s="10" t="str">
        <f t="shared" si="62"/>
        <v/>
      </c>
    </row>
    <row r="1033" spans="2:8" x14ac:dyDescent="0.25">
      <c r="B1033" t="str">
        <f t="shared" si="63"/>
        <v/>
      </c>
      <c r="H1033" s="10" t="str">
        <f t="shared" ref="H1033:H1096" si="64">IF(F1033="","",F1033*($C$3/12)*(MATCH(0,$D$8:$D$11360,0)-B1033))</f>
        <v/>
      </c>
    </row>
    <row r="1034" spans="2:8" x14ac:dyDescent="0.25">
      <c r="B1034" t="str">
        <f t="shared" ref="B1034:B1097" si="65">IF(B1033&gt;=($C$4*12),"",B1033+1)</f>
        <v/>
      </c>
      <c r="H1034" s="10" t="str">
        <f t="shared" si="64"/>
        <v/>
      </c>
    </row>
    <row r="1035" spans="2:8" x14ac:dyDescent="0.25">
      <c r="B1035" t="str">
        <f t="shared" si="65"/>
        <v/>
      </c>
      <c r="H1035" s="10" t="str">
        <f t="shared" si="64"/>
        <v/>
      </c>
    </row>
    <row r="1036" spans="2:8" x14ac:dyDescent="0.25">
      <c r="B1036" t="str">
        <f t="shared" si="65"/>
        <v/>
      </c>
      <c r="H1036" s="10" t="str">
        <f t="shared" si="64"/>
        <v/>
      </c>
    </row>
    <row r="1037" spans="2:8" x14ac:dyDescent="0.25">
      <c r="B1037" t="str">
        <f t="shared" si="65"/>
        <v/>
      </c>
      <c r="H1037" s="10" t="str">
        <f t="shared" si="64"/>
        <v/>
      </c>
    </row>
    <row r="1038" spans="2:8" x14ac:dyDescent="0.25">
      <c r="B1038" t="str">
        <f t="shared" si="65"/>
        <v/>
      </c>
      <c r="H1038" s="10" t="str">
        <f t="shared" si="64"/>
        <v/>
      </c>
    </row>
    <row r="1039" spans="2:8" x14ac:dyDescent="0.25">
      <c r="B1039" t="str">
        <f t="shared" si="65"/>
        <v/>
      </c>
      <c r="H1039" s="10" t="str">
        <f t="shared" si="64"/>
        <v/>
      </c>
    </row>
    <row r="1040" spans="2:8" x14ac:dyDescent="0.25">
      <c r="B1040" t="str">
        <f t="shared" si="65"/>
        <v/>
      </c>
      <c r="H1040" s="10" t="str">
        <f t="shared" si="64"/>
        <v/>
      </c>
    </row>
    <row r="1041" spans="2:8" x14ac:dyDescent="0.25">
      <c r="B1041" t="str">
        <f t="shared" si="65"/>
        <v/>
      </c>
      <c r="H1041" s="10" t="str">
        <f t="shared" si="64"/>
        <v/>
      </c>
    </row>
    <row r="1042" spans="2:8" x14ac:dyDescent="0.25">
      <c r="B1042" t="str">
        <f t="shared" si="65"/>
        <v/>
      </c>
      <c r="H1042" s="10" t="str">
        <f t="shared" si="64"/>
        <v/>
      </c>
    </row>
    <row r="1043" spans="2:8" x14ac:dyDescent="0.25">
      <c r="B1043" t="str">
        <f t="shared" si="65"/>
        <v/>
      </c>
      <c r="H1043" s="10" t="str">
        <f t="shared" si="64"/>
        <v/>
      </c>
    </row>
    <row r="1044" spans="2:8" x14ac:dyDescent="0.25">
      <c r="B1044" t="str">
        <f t="shared" si="65"/>
        <v/>
      </c>
      <c r="H1044" s="10" t="str">
        <f t="shared" si="64"/>
        <v/>
      </c>
    </row>
    <row r="1045" spans="2:8" x14ac:dyDescent="0.25">
      <c r="B1045" t="str">
        <f t="shared" si="65"/>
        <v/>
      </c>
      <c r="H1045" s="10" t="str">
        <f t="shared" si="64"/>
        <v/>
      </c>
    </row>
    <row r="1046" spans="2:8" x14ac:dyDescent="0.25">
      <c r="B1046" t="str">
        <f t="shared" si="65"/>
        <v/>
      </c>
      <c r="H1046" s="10" t="str">
        <f t="shared" si="64"/>
        <v/>
      </c>
    </row>
    <row r="1047" spans="2:8" x14ac:dyDescent="0.25">
      <c r="B1047" t="str">
        <f t="shared" si="65"/>
        <v/>
      </c>
      <c r="H1047" s="10" t="str">
        <f t="shared" si="64"/>
        <v/>
      </c>
    </row>
    <row r="1048" spans="2:8" x14ac:dyDescent="0.25">
      <c r="B1048" t="str">
        <f t="shared" si="65"/>
        <v/>
      </c>
      <c r="H1048" s="10" t="str">
        <f t="shared" si="64"/>
        <v/>
      </c>
    </row>
    <row r="1049" spans="2:8" x14ac:dyDescent="0.25">
      <c r="B1049" t="str">
        <f t="shared" si="65"/>
        <v/>
      </c>
      <c r="H1049" s="10" t="str">
        <f t="shared" si="64"/>
        <v/>
      </c>
    </row>
    <row r="1050" spans="2:8" x14ac:dyDescent="0.25">
      <c r="B1050" t="str">
        <f t="shared" si="65"/>
        <v/>
      </c>
      <c r="H1050" s="10" t="str">
        <f t="shared" si="64"/>
        <v/>
      </c>
    </row>
    <row r="1051" spans="2:8" x14ac:dyDescent="0.25">
      <c r="B1051" t="str">
        <f t="shared" si="65"/>
        <v/>
      </c>
      <c r="H1051" s="10" t="str">
        <f t="shared" si="64"/>
        <v/>
      </c>
    </row>
    <row r="1052" spans="2:8" x14ac:dyDescent="0.25">
      <c r="B1052" t="str">
        <f t="shared" si="65"/>
        <v/>
      </c>
      <c r="H1052" s="10" t="str">
        <f t="shared" si="64"/>
        <v/>
      </c>
    </row>
    <row r="1053" spans="2:8" x14ac:dyDescent="0.25">
      <c r="B1053" t="str">
        <f t="shared" si="65"/>
        <v/>
      </c>
      <c r="H1053" s="10" t="str">
        <f t="shared" si="64"/>
        <v/>
      </c>
    </row>
    <row r="1054" spans="2:8" x14ac:dyDescent="0.25">
      <c r="B1054" t="str">
        <f t="shared" si="65"/>
        <v/>
      </c>
      <c r="H1054" s="10" t="str">
        <f t="shared" si="64"/>
        <v/>
      </c>
    </row>
    <row r="1055" spans="2:8" x14ac:dyDescent="0.25">
      <c r="B1055" t="str">
        <f t="shared" si="65"/>
        <v/>
      </c>
      <c r="H1055" s="10" t="str">
        <f t="shared" si="64"/>
        <v/>
      </c>
    </row>
    <row r="1056" spans="2:8" x14ac:dyDescent="0.25">
      <c r="B1056" t="str">
        <f t="shared" si="65"/>
        <v/>
      </c>
      <c r="H1056" s="10" t="str">
        <f t="shared" si="64"/>
        <v/>
      </c>
    </row>
    <row r="1057" spans="2:8" x14ac:dyDescent="0.25">
      <c r="B1057" t="str">
        <f t="shared" si="65"/>
        <v/>
      </c>
      <c r="H1057" s="10" t="str">
        <f t="shared" si="64"/>
        <v/>
      </c>
    </row>
    <row r="1058" spans="2:8" x14ac:dyDescent="0.25">
      <c r="B1058" t="str">
        <f t="shared" si="65"/>
        <v/>
      </c>
      <c r="H1058" s="10" t="str">
        <f t="shared" si="64"/>
        <v/>
      </c>
    </row>
    <row r="1059" spans="2:8" x14ac:dyDescent="0.25">
      <c r="B1059" t="str">
        <f t="shared" si="65"/>
        <v/>
      </c>
      <c r="H1059" s="10" t="str">
        <f t="shared" si="64"/>
        <v/>
      </c>
    </row>
    <row r="1060" spans="2:8" x14ac:dyDescent="0.25">
      <c r="B1060" t="str">
        <f t="shared" si="65"/>
        <v/>
      </c>
      <c r="H1060" s="10" t="str">
        <f t="shared" si="64"/>
        <v/>
      </c>
    </row>
    <row r="1061" spans="2:8" x14ac:dyDescent="0.25">
      <c r="B1061" t="str">
        <f t="shared" si="65"/>
        <v/>
      </c>
      <c r="H1061" s="10" t="str">
        <f t="shared" si="64"/>
        <v/>
      </c>
    </row>
    <row r="1062" spans="2:8" x14ac:dyDescent="0.25">
      <c r="B1062" t="str">
        <f t="shared" si="65"/>
        <v/>
      </c>
      <c r="H1062" s="10" t="str">
        <f t="shared" si="64"/>
        <v/>
      </c>
    </row>
    <row r="1063" spans="2:8" x14ac:dyDescent="0.25">
      <c r="B1063" t="str">
        <f t="shared" si="65"/>
        <v/>
      </c>
      <c r="H1063" s="10" t="str">
        <f t="shared" si="64"/>
        <v/>
      </c>
    </row>
    <row r="1064" spans="2:8" x14ac:dyDescent="0.25">
      <c r="B1064" t="str">
        <f t="shared" si="65"/>
        <v/>
      </c>
      <c r="H1064" s="10" t="str">
        <f t="shared" si="64"/>
        <v/>
      </c>
    </row>
    <row r="1065" spans="2:8" x14ac:dyDescent="0.25">
      <c r="B1065" t="str">
        <f t="shared" si="65"/>
        <v/>
      </c>
      <c r="H1065" s="10" t="str">
        <f t="shared" si="64"/>
        <v/>
      </c>
    </row>
    <row r="1066" spans="2:8" x14ac:dyDescent="0.25">
      <c r="B1066" t="str">
        <f t="shared" si="65"/>
        <v/>
      </c>
      <c r="H1066" s="10" t="str">
        <f t="shared" si="64"/>
        <v/>
      </c>
    </row>
    <row r="1067" spans="2:8" x14ac:dyDescent="0.25">
      <c r="B1067" t="str">
        <f t="shared" si="65"/>
        <v/>
      </c>
      <c r="H1067" s="10" t="str">
        <f t="shared" si="64"/>
        <v/>
      </c>
    </row>
    <row r="1068" spans="2:8" x14ac:dyDescent="0.25">
      <c r="B1068" t="str">
        <f t="shared" si="65"/>
        <v/>
      </c>
      <c r="H1068" s="10" t="str">
        <f t="shared" si="64"/>
        <v/>
      </c>
    </row>
    <row r="1069" spans="2:8" x14ac:dyDescent="0.25">
      <c r="B1069" t="str">
        <f t="shared" si="65"/>
        <v/>
      </c>
      <c r="H1069" s="10" t="str">
        <f t="shared" si="64"/>
        <v/>
      </c>
    </row>
    <row r="1070" spans="2:8" x14ac:dyDescent="0.25">
      <c r="B1070" t="str">
        <f t="shared" si="65"/>
        <v/>
      </c>
      <c r="H1070" s="10" t="str">
        <f t="shared" si="64"/>
        <v/>
      </c>
    </row>
    <row r="1071" spans="2:8" x14ac:dyDescent="0.25">
      <c r="B1071" t="str">
        <f t="shared" si="65"/>
        <v/>
      </c>
      <c r="H1071" s="10" t="str">
        <f t="shared" si="64"/>
        <v/>
      </c>
    </row>
    <row r="1072" spans="2:8" x14ac:dyDescent="0.25">
      <c r="B1072" t="str">
        <f t="shared" si="65"/>
        <v/>
      </c>
      <c r="H1072" s="10" t="str">
        <f t="shared" si="64"/>
        <v/>
      </c>
    </row>
    <row r="1073" spans="2:8" x14ac:dyDescent="0.25">
      <c r="B1073" t="str">
        <f t="shared" si="65"/>
        <v/>
      </c>
      <c r="H1073" s="10" t="str">
        <f t="shared" si="64"/>
        <v/>
      </c>
    </row>
    <row r="1074" spans="2:8" x14ac:dyDescent="0.25">
      <c r="B1074" t="str">
        <f t="shared" si="65"/>
        <v/>
      </c>
      <c r="H1074" s="10" t="str">
        <f t="shared" si="64"/>
        <v/>
      </c>
    </row>
    <row r="1075" spans="2:8" x14ac:dyDescent="0.25">
      <c r="B1075" t="str">
        <f t="shared" si="65"/>
        <v/>
      </c>
      <c r="H1075" s="10" t="str">
        <f t="shared" si="64"/>
        <v/>
      </c>
    </row>
    <row r="1076" spans="2:8" x14ac:dyDescent="0.25">
      <c r="B1076" t="str">
        <f t="shared" si="65"/>
        <v/>
      </c>
      <c r="H1076" s="10" t="str">
        <f t="shared" si="64"/>
        <v/>
      </c>
    </row>
    <row r="1077" spans="2:8" x14ac:dyDescent="0.25">
      <c r="B1077" t="str">
        <f t="shared" si="65"/>
        <v/>
      </c>
      <c r="H1077" s="10" t="str">
        <f t="shared" si="64"/>
        <v/>
      </c>
    </row>
    <row r="1078" spans="2:8" x14ac:dyDescent="0.25">
      <c r="B1078" t="str">
        <f t="shared" si="65"/>
        <v/>
      </c>
      <c r="H1078" s="10" t="str">
        <f t="shared" si="64"/>
        <v/>
      </c>
    </row>
    <row r="1079" spans="2:8" x14ac:dyDescent="0.25">
      <c r="B1079" t="str">
        <f t="shared" si="65"/>
        <v/>
      </c>
      <c r="H1079" s="10" t="str">
        <f t="shared" si="64"/>
        <v/>
      </c>
    </row>
    <row r="1080" spans="2:8" x14ac:dyDescent="0.25">
      <c r="B1080" t="str">
        <f t="shared" si="65"/>
        <v/>
      </c>
      <c r="H1080" s="10" t="str">
        <f t="shared" si="64"/>
        <v/>
      </c>
    </row>
    <row r="1081" spans="2:8" x14ac:dyDescent="0.25">
      <c r="B1081" t="str">
        <f t="shared" si="65"/>
        <v/>
      </c>
      <c r="H1081" s="10" t="str">
        <f t="shared" si="64"/>
        <v/>
      </c>
    </row>
    <row r="1082" spans="2:8" x14ac:dyDescent="0.25">
      <c r="B1082" t="str">
        <f t="shared" si="65"/>
        <v/>
      </c>
      <c r="H1082" s="10" t="str">
        <f t="shared" si="64"/>
        <v/>
      </c>
    </row>
    <row r="1083" spans="2:8" x14ac:dyDescent="0.25">
      <c r="B1083" t="str">
        <f t="shared" si="65"/>
        <v/>
      </c>
      <c r="H1083" s="10" t="str">
        <f t="shared" si="64"/>
        <v/>
      </c>
    </row>
    <row r="1084" spans="2:8" x14ac:dyDescent="0.25">
      <c r="B1084" t="str">
        <f t="shared" si="65"/>
        <v/>
      </c>
      <c r="H1084" s="10" t="str">
        <f t="shared" si="64"/>
        <v/>
      </c>
    </row>
    <row r="1085" spans="2:8" x14ac:dyDescent="0.25">
      <c r="B1085" t="str">
        <f t="shared" si="65"/>
        <v/>
      </c>
      <c r="H1085" s="10" t="str">
        <f t="shared" si="64"/>
        <v/>
      </c>
    </row>
    <row r="1086" spans="2:8" x14ac:dyDescent="0.25">
      <c r="B1086" t="str">
        <f t="shared" si="65"/>
        <v/>
      </c>
      <c r="H1086" s="10" t="str">
        <f t="shared" si="64"/>
        <v/>
      </c>
    </row>
    <row r="1087" spans="2:8" x14ac:dyDescent="0.25">
      <c r="B1087" t="str">
        <f t="shared" si="65"/>
        <v/>
      </c>
      <c r="H1087" s="10" t="str">
        <f t="shared" si="64"/>
        <v/>
      </c>
    </row>
    <row r="1088" spans="2:8" x14ac:dyDescent="0.25">
      <c r="B1088" t="str">
        <f t="shared" si="65"/>
        <v/>
      </c>
      <c r="H1088" s="10" t="str">
        <f t="shared" si="64"/>
        <v/>
      </c>
    </row>
    <row r="1089" spans="2:8" x14ac:dyDescent="0.25">
      <c r="B1089" t="str">
        <f t="shared" si="65"/>
        <v/>
      </c>
      <c r="H1089" s="10" t="str">
        <f t="shared" si="64"/>
        <v/>
      </c>
    </row>
    <row r="1090" spans="2:8" x14ac:dyDescent="0.25">
      <c r="B1090" t="str">
        <f t="shared" si="65"/>
        <v/>
      </c>
      <c r="H1090" s="10" t="str">
        <f t="shared" si="64"/>
        <v/>
      </c>
    </row>
    <row r="1091" spans="2:8" x14ac:dyDescent="0.25">
      <c r="B1091" t="str">
        <f t="shared" si="65"/>
        <v/>
      </c>
      <c r="H1091" s="10" t="str">
        <f t="shared" si="64"/>
        <v/>
      </c>
    </row>
    <row r="1092" spans="2:8" x14ac:dyDescent="0.25">
      <c r="B1092" t="str">
        <f t="shared" si="65"/>
        <v/>
      </c>
      <c r="H1092" s="10" t="str">
        <f t="shared" si="64"/>
        <v/>
      </c>
    </row>
    <row r="1093" spans="2:8" x14ac:dyDescent="0.25">
      <c r="B1093" t="str">
        <f t="shared" si="65"/>
        <v/>
      </c>
      <c r="H1093" s="10" t="str">
        <f t="shared" si="64"/>
        <v/>
      </c>
    </row>
    <row r="1094" spans="2:8" x14ac:dyDescent="0.25">
      <c r="B1094" t="str">
        <f t="shared" si="65"/>
        <v/>
      </c>
      <c r="H1094" s="10" t="str">
        <f t="shared" si="64"/>
        <v/>
      </c>
    </row>
    <row r="1095" spans="2:8" x14ac:dyDescent="0.25">
      <c r="B1095" t="str">
        <f t="shared" si="65"/>
        <v/>
      </c>
      <c r="H1095" s="10" t="str">
        <f t="shared" si="64"/>
        <v/>
      </c>
    </row>
    <row r="1096" spans="2:8" x14ac:dyDescent="0.25">
      <c r="B1096" t="str">
        <f t="shared" si="65"/>
        <v/>
      </c>
      <c r="H1096" s="10" t="str">
        <f t="shared" si="64"/>
        <v/>
      </c>
    </row>
    <row r="1097" spans="2:8" x14ac:dyDescent="0.25">
      <c r="B1097" t="str">
        <f t="shared" si="65"/>
        <v/>
      </c>
      <c r="H1097" s="10" t="str">
        <f t="shared" ref="H1097:H1136" si="66">IF(F1097="","",F1097*($C$3/12)*(MATCH(0,$D$8:$D$11360,0)-B1097))</f>
        <v/>
      </c>
    </row>
    <row r="1098" spans="2:8" x14ac:dyDescent="0.25">
      <c r="B1098" t="str">
        <f t="shared" ref="B1098:B1136" si="67">IF(B1097&gt;=($C$4*12),"",B1097+1)</f>
        <v/>
      </c>
      <c r="H1098" s="10" t="str">
        <f t="shared" si="66"/>
        <v/>
      </c>
    </row>
    <row r="1099" spans="2:8" x14ac:dyDescent="0.25">
      <c r="B1099" t="str">
        <f t="shared" si="67"/>
        <v/>
      </c>
      <c r="H1099" s="10" t="str">
        <f t="shared" si="66"/>
        <v/>
      </c>
    </row>
    <row r="1100" spans="2:8" x14ac:dyDescent="0.25">
      <c r="B1100" t="str">
        <f t="shared" si="67"/>
        <v/>
      </c>
      <c r="H1100" s="10" t="str">
        <f t="shared" si="66"/>
        <v/>
      </c>
    </row>
    <row r="1101" spans="2:8" x14ac:dyDescent="0.25">
      <c r="B1101" t="str">
        <f t="shared" si="67"/>
        <v/>
      </c>
      <c r="H1101" s="10" t="str">
        <f t="shared" si="66"/>
        <v/>
      </c>
    </row>
    <row r="1102" spans="2:8" x14ac:dyDescent="0.25">
      <c r="B1102" t="str">
        <f t="shared" si="67"/>
        <v/>
      </c>
      <c r="H1102" s="10" t="str">
        <f t="shared" si="66"/>
        <v/>
      </c>
    </row>
    <row r="1103" spans="2:8" x14ac:dyDescent="0.25">
      <c r="B1103" t="str">
        <f t="shared" si="67"/>
        <v/>
      </c>
      <c r="H1103" s="10" t="str">
        <f t="shared" si="66"/>
        <v/>
      </c>
    </row>
    <row r="1104" spans="2:8" x14ac:dyDescent="0.25">
      <c r="B1104" t="str">
        <f t="shared" si="67"/>
        <v/>
      </c>
      <c r="H1104" s="10" t="str">
        <f t="shared" si="66"/>
        <v/>
      </c>
    </row>
    <row r="1105" spans="2:8" x14ac:dyDescent="0.25">
      <c r="B1105" t="str">
        <f t="shared" si="67"/>
        <v/>
      </c>
      <c r="H1105" s="10" t="str">
        <f t="shared" si="66"/>
        <v/>
      </c>
    </row>
    <row r="1106" spans="2:8" x14ac:dyDescent="0.25">
      <c r="B1106" t="str">
        <f t="shared" si="67"/>
        <v/>
      </c>
      <c r="H1106" s="10" t="str">
        <f t="shared" si="66"/>
        <v/>
      </c>
    </row>
    <row r="1107" spans="2:8" x14ac:dyDescent="0.25">
      <c r="B1107" t="str">
        <f t="shared" si="67"/>
        <v/>
      </c>
      <c r="H1107" s="10" t="str">
        <f t="shared" si="66"/>
        <v/>
      </c>
    </row>
    <row r="1108" spans="2:8" x14ac:dyDescent="0.25">
      <c r="B1108" t="str">
        <f t="shared" si="67"/>
        <v/>
      </c>
      <c r="H1108" s="10" t="str">
        <f t="shared" si="66"/>
        <v/>
      </c>
    </row>
    <row r="1109" spans="2:8" x14ac:dyDescent="0.25">
      <c r="B1109" t="str">
        <f t="shared" si="67"/>
        <v/>
      </c>
      <c r="H1109" s="10" t="str">
        <f t="shared" si="66"/>
        <v/>
      </c>
    </row>
    <row r="1110" spans="2:8" x14ac:dyDescent="0.25">
      <c r="B1110" t="str">
        <f t="shared" si="67"/>
        <v/>
      </c>
      <c r="H1110" s="10" t="str">
        <f t="shared" si="66"/>
        <v/>
      </c>
    </row>
    <row r="1111" spans="2:8" x14ac:dyDescent="0.25">
      <c r="B1111" t="str">
        <f t="shared" si="67"/>
        <v/>
      </c>
      <c r="H1111" s="10" t="str">
        <f t="shared" si="66"/>
        <v/>
      </c>
    </row>
    <row r="1112" spans="2:8" x14ac:dyDescent="0.25">
      <c r="B1112" t="str">
        <f t="shared" si="67"/>
        <v/>
      </c>
      <c r="H1112" s="10" t="str">
        <f t="shared" si="66"/>
        <v/>
      </c>
    </row>
    <row r="1113" spans="2:8" x14ac:dyDescent="0.25">
      <c r="B1113" t="str">
        <f t="shared" si="67"/>
        <v/>
      </c>
      <c r="H1113" s="10" t="str">
        <f t="shared" si="66"/>
        <v/>
      </c>
    </row>
    <row r="1114" spans="2:8" x14ac:dyDescent="0.25">
      <c r="B1114" t="str">
        <f t="shared" si="67"/>
        <v/>
      </c>
      <c r="H1114" s="10" t="str">
        <f t="shared" si="66"/>
        <v/>
      </c>
    </row>
    <row r="1115" spans="2:8" x14ac:dyDescent="0.25">
      <c r="B1115" t="str">
        <f t="shared" si="67"/>
        <v/>
      </c>
      <c r="H1115" s="10" t="str">
        <f t="shared" si="66"/>
        <v/>
      </c>
    </row>
    <row r="1116" spans="2:8" x14ac:dyDescent="0.25">
      <c r="B1116" t="str">
        <f t="shared" si="67"/>
        <v/>
      </c>
      <c r="H1116" s="10" t="str">
        <f t="shared" si="66"/>
        <v/>
      </c>
    </row>
    <row r="1117" spans="2:8" x14ac:dyDescent="0.25">
      <c r="B1117" t="str">
        <f t="shared" si="67"/>
        <v/>
      </c>
      <c r="H1117" s="10" t="str">
        <f t="shared" si="66"/>
        <v/>
      </c>
    </row>
    <row r="1118" spans="2:8" x14ac:dyDescent="0.25">
      <c r="B1118" t="str">
        <f t="shared" si="67"/>
        <v/>
      </c>
      <c r="H1118" s="10" t="str">
        <f t="shared" si="66"/>
        <v/>
      </c>
    </row>
    <row r="1119" spans="2:8" x14ac:dyDescent="0.25">
      <c r="B1119" t="str">
        <f t="shared" si="67"/>
        <v/>
      </c>
      <c r="H1119" s="10" t="str">
        <f t="shared" si="66"/>
        <v/>
      </c>
    </row>
    <row r="1120" spans="2:8" x14ac:dyDescent="0.25">
      <c r="B1120" t="str">
        <f t="shared" si="67"/>
        <v/>
      </c>
      <c r="H1120" s="10" t="str">
        <f t="shared" si="66"/>
        <v/>
      </c>
    </row>
    <row r="1121" spans="2:8" x14ac:dyDescent="0.25">
      <c r="B1121" t="str">
        <f t="shared" si="67"/>
        <v/>
      </c>
      <c r="H1121" s="10" t="str">
        <f t="shared" si="66"/>
        <v/>
      </c>
    </row>
    <row r="1122" spans="2:8" x14ac:dyDescent="0.25">
      <c r="B1122" t="str">
        <f t="shared" si="67"/>
        <v/>
      </c>
      <c r="H1122" s="10" t="str">
        <f t="shared" si="66"/>
        <v/>
      </c>
    </row>
    <row r="1123" spans="2:8" x14ac:dyDescent="0.25">
      <c r="B1123" t="str">
        <f t="shared" si="67"/>
        <v/>
      </c>
      <c r="H1123" s="10" t="str">
        <f t="shared" si="66"/>
        <v/>
      </c>
    </row>
    <row r="1124" spans="2:8" x14ac:dyDescent="0.25">
      <c r="B1124" t="str">
        <f t="shared" si="67"/>
        <v/>
      </c>
      <c r="H1124" s="10" t="str">
        <f t="shared" si="66"/>
        <v/>
      </c>
    </row>
    <row r="1125" spans="2:8" x14ac:dyDescent="0.25">
      <c r="B1125" t="str">
        <f t="shared" si="67"/>
        <v/>
      </c>
      <c r="H1125" s="10" t="str">
        <f t="shared" si="66"/>
        <v/>
      </c>
    </row>
    <row r="1126" spans="2:8" x14ac:dyDescent="0.25">
      <c r="B1126" t="str">
        <f t="shared" si="67"/>
        <v/>
      </c>
      <c r="H1126" s="10" t="str">
        <f t="shared" si="66"/>
        <v/>
      </c>
    </row>
    <row r="1127" spans="2:8" x14ac:dyDescent="0.25">
      <c r="B1127" t="str">
        <f t="shared" si="67"/>
        <v/>
      </c>
      <c r="H1127" s="10" t="str">
        <f t="shared" si="66"/>
        <v/>
      </c>
    </row>
    <row r="1128" spans="2:8" x14ac:dyDescent="0.25">
      <c r="B1128" t="str">
        <f t="shared" si="67"/>
        <v/>
      </c>
      <c r="H1128" s="10" t="str">
        <f t="shared" si="66"/>
        <v/>
      </c>
    </row>
    <row r="1129" spans="2:8" x14ac:dyDescent="0.25">
      <c r="B1129" t="str">
        <f t="shared" si="67"/>
        <v/>
      </c>
      <c r="H1129" s="10" t="str">
        <f t="shared" si="66"/>
        <v/>
      </c>
    </row>
    <row r="1130" spans="2:8" x14ac:dyDescent="0.25">
      <c r="B1130" t="str">
        <f t="shared" si="67"/>
        <v/>
      </c>
      <c r="H1130" s="10" t="str">
        <f t="shared" si="66"/>
        <v/>
      </c>
    </row>
    <row r="1131" spans="2:8" x14ac:dyDescent="0.25">
      <c r="B1131" t="str">
        <f t="shared" si="67"/>
        <v/>
      </c>
      <c r="H1131" s="10" t="str">
        <f t="shared" si="66"/>
        <v/>
      </c>
    </row>
    <row r="1132" spans="2:8" x14ac:dyDescent="0.25">
      <c r="B1132" t="str">
        <f t="shared" si="67"/>
        <v/>
      </c>
      <c r="H1132" s="10" t="str">
        <f t="shared" si="66"/>
        <v/>
      </c>
    </row>
    <row r="1133" spans="2:8" x14ac:dyDescent="0.25">
      <c r="B1133" t="str">
        <f t="shared" si="67"/>
        <v/>
      </c>
      <c r="H1133" s="10" t="str">
        <f t="shared" si="66"/>
        <v/>
      </c>
    </row>
    <row r="1134" spans="2:8" x14ac:dyDescent="0.25">
      <c r="B1134" t="str">
        <f t="shared" si="67"/>
        <v/>
      </c>
      <c r="H1134" s="10" t="str">
        <f t="shared" si="66"/>
        <v/>
      </c>
    </row>
    <row r="1135" spans="2:8" x14ac:dyDescent="0.25">
      <c r="B1135" t="str">
        <f t="shared" si="67"/>
        <v/>
      </c>
      <c r="H1135" s="10" t="str">
        <f t="shared" si="66"/>
        <v/>
      </c>
    </row>
    <row r="1136" spans="2:8" x14ac:dyDescent="0.25">
      <c r="B1136" t="str">
        <f t="shared" si="67"/>
        <v/>
      </c>
      <c r="H1136" s="10" t="str">
        <f t="shared" si="66"/>
        <v/>
      </c>
    </row>
  </sheetData>
  <hyperlinks>
    <hyperlink ref="K2" r:id="rId1" xr:uid="{ECD05DF3-1CBD-493E-A782-72EA590CB589}"/>
    <hyperlink ref="K3" r:id="rId2" xr:uid="{D12A0122-130F-40E4-9AD6-72193E61C02C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DDA8-20AF-4756-861B-1381199AFD87}">
  <dimension ref="B2:K1136"/>
  <sheetViews>
    <sheetView showGridLines="0" zoomScaleNormal="100" workbookViewId="0"/>
  </sheetViews>
  <sheetFormatPr defaultRowHeight="15" x14ac:dyDescent="0.25"/>
  <cols>
    <col min="1" max="1" width="1.7109375" customWidth="1"/>
    <col min="2" max="2" width="11.5703125" customWidth="1"/>
    <col min="3" max="3" width="11.7109375" bestFit="1" customWidth="1"/>
    <col min="4" max="4" width="14" bestFit="1" customWidth="1"/>
    <col min="5" max="5" width="14.85546875" bestFit="1" customWidth="1"/>
    <col min="6" max="6" width="10.140625" bestFit="1" customWidth="1"/>
    <col min="7" max="7" width="13.42578125" bestFit="1" customWidth="1"/>
    <col min="8" max="8" width="9.28515625" bestFit="1" customWidth="1"/>
    <col min="9" max="9" width="11.28515625" bestFit="1" customWidth="1"/>
    <col min="10" max="10" width="28.28515625" bestFit="1" customWidth="1"/>
    <col min="11" max="11" width="9.5703125" bestFit="1" customWidth="1"/>
  </cols>
  <sheetData>
    <row r="2" spans="2:11" ht="30" x14ac:dyDescent="0.25">
      <c r="B2" s="24" t="s">
        <v>20</v>
      </c>
      <c r="C2" s="8">
        <v>400000</v>
      </c>
      <c r="E2" s="12"/>
      <c r="J2" s="21" t="s">
        <v>25</v>
      </c>
      <c r="K2" s="22" t="s">
        <v>26</v>
      </c>
    </row>
    <row r="3" spans="2:11" ht="45" x14ac:dyDescent="0.25">
      <c r="B3" s="24" t="s">
        <v>21</v>
      </c>
      <c r="C3" s="6">
        <v>1.2999999999999999E-2</v>
      </c>
      <c r="E3" s="20" t="s">
        <v>31</v>
      </c>
      <c r="H3" s="24" t="s">
        <v>30</v>
      </c>
      <c r="J3" s="21" t="s">
        <v>27</v>
      </c>
      <c r="K3" s="22" t="s">
        <v>28</v>
      </c>
    </row>
    <row r="4" spans="2:11" x14ac:dyDescent="0.25">
      <c r="B4" s="25" t="s">
        <v>11</v>
      </c>
      <c r="C4" s="1">
        <v>40</v>
      </c>
      <c r="E4" s="11">
        <f>$C$4*12-MATCH(0,$D$8:$D$11360,0)</f>
        <v>4</v>
      </c>
      <c r="H4" s="10">
        <f>SUM(H8:H104857)</f>
        <v>513.5</v>
      </c>
    </row>
    <row r="5" spans="2:11" ht="30" x14ac:dyDescent="0.25">
      <c r="B5" s="24" t="s">
        <v>19</v>
      </c>
      <c r="C5" s="9">
        <f>ABS(PMT(C3,C4,C2)/12)</f>
        <v>1073.979300367899</v>
      </c>
    </row>
    <row r="6" spans="2:11" x14ac:dyDescent="0.25">
      <c r="J6" s="23"/>
    </row>
    <row r="7" spans="2:11" ht="30" x14ac:dyDescent="0.25">
      <c r="B7" s="18" t="s">
        <v>13</v>
      </c>
      <c r="C7" s="18" t="s">
        <v>10</v>
      </c>
      <c r="D7" s="18" t="s">
        <v>14</v>
      </c>
      <c r="E7" s="18" t="s">
        <v>15</v>
      </c>
      <c r="F7" s="19" t="s">
        <v>22</v>
      </c>
      <c r="G7" s="18" t="s">
        <v>16</v>
      </c>
      <c r="H7" s="20" t="s">
        <v>31</v>
      </c>
    </row>
    <row r="8" spans="2:11" x14ac:dyDescent="0.25">
      <c r="B8" s="11">
        <v>1</v>
      </c>
      <c r="C8" s="10">
        <f>IF(B8&lt;&gt;"",PMT($C$3,$C$4,$C$2)/12,"")</f>
        <v>-1073.979300367899</v>
      </c>
      <c r="D8" s="10">
        <f>IF($C$5&lt;G8,-C8-E8,G8)</f>
        <v>641.18763370123236</v>
      </c>
      <c r="E8" s="10">
        <f>($C$3/12)*G8</f>
        <v>432.79166666666663</v>
      </c>
      <c r="F8" s="10">
        <v>500</v>
      </c>
      <c r="G8" s="10">
        <f>C2-F8</f>
        <v>399500</v>
      </c>
      <c r="H8" s="10">
        <f>IF(F8="","",F8*($C$3/12)*(MATCH(0,$D$8:$D$11360,0)-B8))</f>
        <v>257.29166666666663</v>
      </c>
    </row>
    <row r="9" spans="2:11" x14ac:dyDescent="0.25">
      <c r="B9" s="11">
        <f>IF(B8&gt;=($C$4*12),"",B8+1)</f>
        <v>2</v>
      </c>
      <c r="C9" s="10">
        <f t="shared" ref="C9:C72" si="0">IF(B9&lt;&gt;"",PMT($C$3,$C$4,$C$2)/12,"")</f>
        <v>-1073.979300367899</v>
      </c>
      <c r="D9" s="10">
        <f t="shared" ref="D9:D72" si="1">IF($C$5&lt;G9,-C9-E9,G9)</f>
        <v>642.42392030440874</v>
      </c>
      <c r="E9" s="10">
        <f t="shared" ref="E9:E72" si="2">($C$3/12)*G9</f>
        <v>431.5553800634903</v>
      </c>
      <c r="F9" s="10"/>
      <c r="G9" s="10">
        <f>G8-D8-F8</f>
        <v>398358.81236629875</v>
      </c>
      <c r="H9" s="10" t="str">
        <f t="shared" ref="H9:H72" si="3">IF(F9="","",F9*($C$3/12)*(MATCH(0,$D$8:$D$11360,0)-B9))</f>
        <v/>
      </c>
    </row>
    <row r="10" spans="2:11" x14ac:dyDescent="0.25">
      <c r="B10" s="11">
        <f t="shared" ref="B10:B73" si="4">IF(B9&gt;=($C$4*12),"",B9+1)</f>
        <v>3</v>
      </c>
      <c r="C10" s="10">
        <f t="shared" si="0"/>
        <v>-1073.979300367899</v>
      </c>
      <c r="D10" s="10">
        <f t="shared" si="1"/>
        <v>643.11987955140512</v>
      </c>
      <c r="E10" s="10">
        <f t="shared" si="2"/>
        <v>430.85942081649387</v>
      </c>
      <c r="F10" s="10">
        <v>500</v>
      </c>
      <c r="G10" s="10">
        <f t="shared" ref="G10:G73" si="5">G9-D9-F9</f>
        <v>397716.38844599435</v>
      </c>
      <c r="H10" s="10">
        <f t="shared" si="3"/>
        <v>256.20833333333331</v>
      </c>
    </row>
    <row r="11" spans="2:11" x14ac:dyDescent="0.25">
      <c r="B11" s="11">
        <f t="shared" si="4"/>
        <v>4</v>
      </c>
      <c r="C11" s="10">
        <f t="shared" si="0"/>
        <v>-1073.979300367899</v>
      </c>
      <c r="D11" s="10">
        <f t="shared" si="1"/>
        <v>644.35825942091913</v>
      </c>
      <c r="E11" s="10">
        <f t="shared" si="2"/>
        <v>429.62104094697986</v>
      </c>
      <c r="F11" s="10"/>
      <c r="G11" s="10">
        <f t="shared" si="5"/>
        <v>396573.26856644294</v>
      </c>
      <c r="H11" s="10" t="str">
        <f t="shared" si="3"/>
        <v/>
      </c>
    </row>
    <row r="12" spans="2:11" x14ac:dyDescent="0.25">
      <c r="B12" s="11">
        <f t="shared" si="4"/>
        <v>5</v>
      </c>
      <c r="C12" s="10">
        <f t="shared" si="0"/>
        <v>-1073.979300367899</v>
      </c>
      <c r="D12" s="10">
        <f t="shared" si="1"/>
        <v>645.05631420195846</v>
      </c>
      <c r="E12" s="10">
        <f t="shared" si="2"/>
        <v>428.92298616594053</v>
      </c>
      <c r="F12" s="10"/>
      <c r="G12" s="10">
        <f t="shared" si="5"/>
        <v>395928.91030702204</v>
      </c>
      <c r="H12" s="10" t="str">
        <f t="shared" si="3"/>
        <v/>
      </c>
    </row>
    <row r="13" spans="2:11" x14ac:dyDescent="0.25">
      <c r="B13" s="11">
        <f t="shared" si="4"/>
        <v>6</v>
      </c>
      <c r="C13" s="10">
        <f t="shared" si="0"/>
        <v>-1073.979300367899</v>
      </c>
      <c r="D13" s="10">
        <f t="shared" si="1"/>
        <v>645.75512520901066</v>
      </c>
      <c r="E13" s="10">
        <f t="shared" si="2"/>
        <v>428.22417515888839</v>
      </c>
      <c r="F13" s="10"/>
      <c r="G13" s="10">
        <f t="shared" si="5"/>
        <v>395283.85399282008</v>
      </c>
      <c r="H13" s="10" t="str">
        <f t="shared" si="3"/>
        <v/>
      </c>
    </row>
    <row r="14" spans="2:11" x14ac:dyDescent="0.25">
      <c r="B14" s="11">
        <f t="shared" si="4"/>
        <v>7</v>
      </c>
      <c r="C14" s="10">
        <f t="shared" si="0"/>
        <v>-1073.979300367899</v>
      </c>
      <c r="D14" s="10">
        <f t="shared" si="1"/>
        <v>646.45469326132024</v>
      </c>
      <c r="E14" s="10">
        <f t="shared" si="2"/>
        <v>427.52460710657869</v>
      </c>
      <c r="F14" s="10"/>
      <c r="G14" s="10">
        <f t="shared" si="5"/>
        <v>394638.09886761109</v>
      </c>
      <c r="H14" s="10" t="str">
        <f t="shared" si="3"/>
        <v/>
      </c>
    </row>
    <row r="15" spans="2:11" x14ac:dyDescent="0.25">
      <c r="B15" s="11">
        <f t="shared" si="4"/>
        <v>8</v>
      </c>
      <c r="C15" s="10">
        <f t="shared" si="0"/>
        <v>-1073.979300367899</v>
      </c>
      <c r="D15" s="10">
        <f t="shared" si="1"/>
        <v>647.15501917902009</v>
      </c>
      <c r="E15" s="10">
        <f t="shared" si="2"/>
        <v>426.8242811888789</v>
      </c>
      <c r="F15" s="10"/>
      <c r="G15" s="10">
        <f t="shared" si="5"/>
        <v>393991.64417434979</v>
      </c>
      <c r="H15" s="10" t="str">
        <f t="shared" si="3"/>
        <v/>
      </c>
    </row>
    <row r="16" spans="2:11" x14ac:dyDescent="0.25">
      <c r="B16" s="11">
        <f t="shared" si="4"/>
        <v>9</v>
      </c>
      <c r="C16" s="10">
        <f t="shared" si="0"/>
        <v>-1073.979300367899</v>
      </c>
      <c r="D16" s="10">
        <f t="shared" si="1"/>
        <v>647.85610378313072</v>
      </c>
      <c r="E16" s="10">
        <f t="shared" si="2"/>
        <v>426.12319658476827</v>
      </c>
      <c r="F16" s="10"/>
      <c r="G16" s="10">
        <f t="shared" si="5"/>
        <v>393344.48915517074</v>
      </c>
      <c r="H16" s="10" t="str">
        <f t="shared" si="3"/>
        <v/>
      </c>
    </row>
    <row r="17" spans="2:8" x14ac:dyDescent="0.25">
      <c r="B17" s="11">
        <f t="shared" si="4"/>
        <v>10</v>
      </c>
      <c r="C17" s="10">
        <f t="shared" si="0"/>
        <v>-1073.979300367899</v>
      </c>
      <c r="D17" s="10">
        <f t="shared" si="1"/>
        <v>648.55794789556239</v>
      </c>
      <c r="E17" s="10">
        <f t="shared" si="2"/>
        <v>425.42135247233654</v>
      </c>
      <c r="F17" s="10"/>
      <c r="G17" s="10">
        <f t="shared" si="5"/>
        <v>392696.63305138762</v>
      </c>
      <c r="H17" s="10" t="str">
        <f t="shared" si="3"/>
        <v/>
      </c>
    </row>
    <row r="18" spans="2:8" x14ac:dyDescent="0.25">
      <c r="B18" s="11">
        <f t="shared" si="4"/>
        <v>11</v>
      </c>
      <c r="C18" s="10">
        <f t="shared" si="0"/>
        <v>-1073.979300367899</v>
      </c>
      <c r="D18" s="10">
        <f t="shared" si="1"/>
        <v>649.26055233911597</v>
      </c>
      <c r="E18" s="10">
        <f t="shared" si="2"/>
        <v>424.71874802878307</v>
      </c>
      <c r="F18" s="10"/>
      <c r="G18" s="10">
        <f t="shared" si="5"/>
        <v>392048.07510349207</v>
      </c>
      <c r="H18" s="10" t="str">
        <f t="shared" si="3"/>
        <v/>
      </c>
    </row>
    <row r="19" spans="2:8" x14ac:dyDescent="0.25">
      <c r="B19" s="11">
        <f t="shared" si="4"/>
        <v>12</v>
      </c>
      <c r="C19" s="10">
        <f t="shared" si="0"/>
        <v>-1073.979300367899</v>
      </c>
      <c r="D19" s="10">
        <f t="shared" si="1"/>
        <v>649.9639179374833</v>
      </c>
      <c r="E19" s="10">
        <f t="shared" si="2"/>
        <v>424.01538243041563</v>
      </c>
      <c r="F19" s="10"/>
      <c r="G19" s="10">
        <f t="shared" si="5"/>
        <v>391398.81455115293</v>
      </c>
      <c r="H19" s="10" t="str">
        <f t="shared" si="3"/>
        <v/>
      </c>
    </row>
    <row r="20" spans="2:8" x14ac:dyDescent="0.25">
      <c r="B20" s="11">
        <f t="shared" si="4"/>
        <v>13</v>
      </c>
      <c r="C20" s="10">
        <f t="shared" si="0"/>
        <v>-1073.979300367899</v>
      </c>
      <c r="D20" s="10">
        <f t="shared" si="1"/>
        <v>650.66804551524888</v>
      </c>
      <c r="E20" s="10">
        <f t="shared" si="2"/>
        <v>423.31125485265005</v>
      </c>
      <c r="F20" s="10"/>
      <c r="G20" s="10">
        <f t="shared" si="5"/>
        <v>390748.85063321545</v>
      </c>
      <c r="H20" s="10" t="str">
        <f t="shared" si="3"/>
        <v/>
      </c>
    </row>
    <row r="21" spans="2:8" x14ac:dyDescent="0.25">
      <c r="B21" s="11">
        <f t="shared" si="4"/>
        <v>14</v>
      </c>
      <c r="C21" s="10">
        <f t="shared" si="0"/>
        <v>-1073.979300367899</v>
      </c>
      <c r="D21" s="10">
        <f t="shared" si="1"/>
        <v>651.37293589789044</v>
      </c>
      <c r="E21" s="10">
        <f t="shared" si="2"/>
        <v>422.60636447000854</v>
      </c>
      <c r="F21" s="10"/>
      <c r="G21" s="10">
        <f t="shared" si="5"/>
        <v>390098.1825877002</v>
      </c>
      <c r="H21" s="10" t="str">
        <f t="shared" si="3"/>
        <v/>
      </c>
    </row>
    <row r="22" spans="2:8" x14ac:dyDescent="0.25">
      <c r="B22" s="11">
        <f t="shared" si="4"/>
        <v>15</v>
      </c>
      <c r="C22" s="10">
        <f t="shared" si="0"/>
        <v>-1073.979300367899</v>
      </c>
      <c r="D22" s="10">
        <f t="shared" si="1"/>
        <v>652.07858991177977</v>
      </c>
      <c r="E22" s="10">
        <f t="shared" si="2"/>
        <v>421.90071045611916</v>
      </c>
      <c r="F22" s="10"/>
      <c r="G22" s="10">
        <f t="shared" si="5"/>
        <v>389446.80965180229</v>
      </c>
      <c r="H22" s="10" t="str">
        <f t="shared" si="3"/>
        <v/>
      </c>
    </row>
    <row r="23" spans="2:8" x14ac:dyDescent="0.25">
      <c r="B23" s="11">
        <f t="shared" si="4"/>
        <v>16</v>
      </c>
      <c r="C23" s="10">
        <f t="shared" si="0"/>
        <v>-1073.979300367899</v>
      </c>
      <c r="D23" s="10">
        <f t="shared" si="1"/>
        <v>652.78500838418427</v>
      </c>
      <c r="E23" s="10">
        <f t="shared" si="2"/>
        <v>421.19429198371466</v>
      </c>
      <c r="F23" s="10"/>
      <c r="G23" s="10">
        <f t="shared" si="5"/>
        <v>388794.73106189049</v>
      </c>
      <c r="H23" s="10" t="str">
        <f t="shared" si="3"/>
        <v/>
      </c>
    </row>
    <row r="24" spans="2:8" x14ac:dyDescent="0.25">
      <c r="B24" s="11">
        <f t="shared" si="4"/>
        <v>17</v>
      </c>
      <c r="C24" s="10">
        <f t="shared" si="0"/>
        <v>-1073.979300367899</v>
      </c>
      <c r="D24" s="10">
        <f t="shared" si="1"/>
        <v>653.49219214326718</v>
      </c>
      <c r="E24" s="10">
        <f t="shared" si="2"/>
        <v>420.48710822463181</v>
      </c>
      <c r="F24" s="10"/>
      <c r="G24" s="10">
        <f t="shared" si="5"/>
        <v>388141.94605350628</v>
      </c>
      <c r="H24" s="10" t="str">
        <f t="shared" si="3"/>
        <v/>
      </c>
    </row>
    <row r="25" spans="2:8" x14ac:dyDescent="0.25">
      <c r="B25" s="11">
        <f t="shared" si="4"/>
        <v>18</v>
      </c>
      <c r="C25" s="10">
        <f t="shared" si="0"/>
        <v>-1073.979300367899</v>
      </c>
      <c r="D25" s="10">
        <f t="shared" si="1"/>
        <v>654.20014201808908</v>
      </c>
      <c r="E25" s="10">
        <f t="shared" si="2"/>
        <v>419.7791583498099</v>
      </c>
      <c r="F25" s="10"/>
      <c r="G25" s="10">
        <f t="shared" si="5"/>
        <v>387488.453861363</v>
      </c>
      <c r="H25" s="10" t="str">
        <f t="shared" si="3"/>
        <v/>
      </c>
    </row>
    <row r="26" spans="2:8" x14ac:dyDescent="0.25">
      <c r="B26" s="11">
        <f t="shared" si="4"/>
        <v>19</v>
      </c>
      <c r="C26" s="10">
        <f t="shared" si="0"/>
        <v>-1073.979300367899</v>
      </c>
      <c r="D26" s="10">
        <f t="shared" si="1"/>
        <v>654.90885883860869</v>
      </c>
      <c r="E26" s="10">
        <f t="shared" si="2"/>
        <v>419.07044152929029</v>
      </c>
      <c r="F26" s="10"/>
      <c r="G26" s="10">
        <f t="shared" si="5"/>
        <v>386834.25371934491</v>
      </c>
      <c r="H26" s="10" t="str">
        <f t="shared" si="3"/>
        <v/>
      </c>
    </row>
    <row r="27" spans="2:8" x14ac:dyDescent="0.25">
      <c r="B27" s="11">
        <f t="shared" si="4"/>
        <v>20</v>
      </c>
      <c r="C27" s="10">
        <f t="shared" si="0"/>
        <v>-1073.979300367899</v>
      </c>
      <c r="D27" s="10">
        <f t="shared" si="1"/>
        <v>655.61834343568387</v>
      </c>
      <c r="E27" s="10">
        <f t="shared" si="2"/>
        <v>418.36095693221512</v>
      </c>
      <c r="F27" s="10"/>
      <c r="G27" s="10">
        <f t="shared" si="5"/>
        <v>386179.3448605063</v>
      </c>
      <c r="H27" s="10" t="str">
        <f t="shared" si="3"/>
        <v/>
      </c>
    </row>
    <row r="28" spans="2:8" x14ac:dyDescent="0.25">
      <c r="B28" s="11">
        <f t="shared" si="4"/>
        <v>21</v>
      </c>
      <c r="C28" s="10">
        <f t="shared" si="0"/>
        <v>-1073.979300367899</v>
      </c>
      <c r="D28" s="10">
        <f t="shared" si="1"/>
        <v>656.32859664107252</v>
      </c>
      <c r="E28" s="10">
        <f t="shared" si="2"/>
        <v>417.65070372682646</v>
      </c>
      <c r="F28" s="10"/>
      <c r="G28" s="10">
        <f t="shared" si="5"/>
        <v>385523.72651707061</v>
      </c>
      <c r="H28" s="10" t="str">
        <f t="shared" si="3"/>
        <v/>
      </c>
    </row>
    <row r="29" spans="2:8" x14ac:dyDescent="0.25">
      <c r="B29" s="11">
        <f t="shared" si="4"/>
        <v>22</v>
      </c>
      <c r="C29" s="10">
        <f t="shared" si="0"/>
        <v>-1073.979300367899</v>
      </c>
      <c r="D29" s="10">
        <f t="shared" si="1"/>
        <v>657.03961928743365</v>
      </c>
      <c r="E29" s="10">
        <f t="shared" si="2"/>
        <v>416.93968108046533</v>
      </c>
      <c r="F29" s="10"/>
      <c r="G29" s="10">
        <f t="shared" si="5"/>
        <v>384867.39792042953</v>
      </c>
      <c r="H29" s="10" t="str">
        <f t="shared" si="3"/>
        <v/>
      </c>
    </row>
    <row r="30" spans="2:8" x14ac:dyDescent="0.25">
      <c r="B30" s="11">
        <f t="shared" si="4"/>
        <v>23</v>
      </c>
      <c r="C30" s="10">
        <f t="shared" si="0"/>
        <v>-1073.979300367899</v>
      </c>
      <c r="D30" s="10">
        <f t="shared" si="1"/>
        <v>657.75141220832836</v>
      </c>
      <c r="E30" s="10">
        <f t="shared" si="2"/>
        <v>416.22788815957063</v>
      </c>
      <c r="F30" s="10"/>
      <c r="G30" s="10">
        <f t="shared" si="5"/>
        <v>384210.35830114211</v>
      </c>
      <c r="H30" s="10" t="str">
        <f t="shared" si="3"/>
        <v/>
      </c>
    </row>
    <row r="31" spans="2:8" x14ac:dyDescent="0.25">
      <c r="B31" s="11">
        <f t="shared" si="4"/>
        <v>24</v>
      </c>
      <c r="C31" s="10">
        <f t="shared" si="0"/>
        <v>-1073.979300367899</v>
      </c>
      <c r="D31" s="10">
        <f t="shared" si="1"/>
        <v>658.46397623822077</v>
      </c>
      <c r="E31" s="10">
        <f t="shared" si="2"/>
        <v>415.51532412967828</v>
      </c>
      <c r="F31" s="10"/>
      <c r="G31" s="10">
        <f t="shared" si="5"/>
        <v>383552.60688893381</v>
      </c>
      <c r="H31" s="10" t="str">
        <f t="shared" si="3"/>
        <v/>
      </c>
    </row>
    <row r="32" spans="2:8" x14ac:dyDescent="0.25">
      <c r="B32" s="11">
        <f t="shared" si="4"/>
        <v>25</v>
      </c>
      <c r="C32" s="10">
        <f t="shared" si="0"/>
        <v>-1073.979300367899</v>
      </c>
      <c r="D32" s="10">
        <f t="shared" si="1"/>
        <v>659.1773122124788</v>
      </c>
      <c r="E32" s="10">
        <f t="shared" si="2"/>
        <v>414.80198815542019</v>
      </c>
      <c r="F32" s="10"/>
      <c r="G32" s="10">
        <f t="shared" si="5"/>
        <v>382894.14291269559</v>
      </c>
      <c r="H32" s="10" t="str">
        <f t="shared" si="3"/>
        <v/>
      </c>
    </row>
    <row r="33" spans="2:8" x14ac:dyDescent="0.25">
      <c r="B33" s="11">
        <f t="shared" si="4"/>
        <v>26</v>
      </c>
      <c r="C33" s="10">
        <f t="shared" si="0"/>
        <v>-1073.979300367899</v>
      </c>
      <c r="D33" s="10">
        <f t="shared" si="1"/>
        <v>659.89142096737555</v>
      </c>
      <c r="E33" s="10">
        <f t="shared" si="2"/>
        <v>414.08787940052338</v>
      </c>
      <c r="F33" s="10"/>
      <c r="G33" s="10">
        <f t="shared" si="5"/>
        <v>382234.96560048312</v>
      </c>
      <c r="H33" s="10" t="str">
        <f t="shared" si="3"/>
        <v/>
      </c>
    </row>
    <row r="34" spans="2:8" x14ac:dyDescent="0.25">
      <c r="B34" s="11">
        <f t="shared" si="4"/>
        <v>27</v>
      </c>
      <c r="C34" s="10">
        <f t="shared" si="0"/>
        <v>-1073.979300367899</v>
      </c>
      <c r="D34" s="10">
        <f t="shared" si="1"/>
        <v>660.60630334009034</v>
      </c>
      <c r="E34" s="10">
        <f t="shared" si="2"/>
        <v>413.37299702780871</v>
      </c>
      <c r="F34" s="10"/>
      <c r="G34" s="10">
        <f t="shared" si="5"/>
        <v>381575.07417951577</v>
      </c>
      <c r="H34" s="10" t="str">
        <f t="shared" si="3"/>
        <v/>
      </c>
    </row>
    <row r="35" spans="2:8" x14ac:dyDescent="0.25">
      <c r="B35" s="11">
        <f t="shared" si="4"/>
        <v>28</v>
      </c>
      <c r="C35" s="10">
        <f t="shared" si="0"/>
        <v>-1073.979300367899</v>
      </c>
      <c r="D35" s="10">
        <f t="shared" si="1"/>
        <v>661.32196016870876</v>
      </c>
      <c r="E35" s="10">
        <f t="shared" si="2"/>
        <v>412.65734019919029</v>
      </c>
      <c r="F35" s="10"/>
      <c r="G35" s="10">
        <f t="shared" si="5"/>
        <v>380914.46787617565</v>
      </c>
      <c r="H35" s="10" t="str">
        <f t="shared" si="3"/>
        <v/>
      </c>
    </row>
    <row r="36" spans="2:8" x14ac:dyDescent="0.25">
      <c r="B36" s="11">
        <f t="shared" si="4"/>
        <v>29</v>
      </c>
      <c r="C36" s="10">
        <f t="shared" si="0"/>
        <v>-1073.979300367899</v>
      </c>
      <c r="D36" s="10">
        <f t="shared" si="1"/>
        <v>662.0383922922249</v>
      </c>
      <c r="E36" s="10">
        <f t="shared" si="2"/>
        <v>411.94090807567414</v>
      </c>
      <c r="F36" s="10"/>
      <c r="G36" s="10">
        <f t="shared" si="5"/>
        <v>380253.14591600694</v>
      </c>
      <c r="H36" s="10" t="str">
        <f t="shared" si="3"/>
        <v/>
      </c>
    </row>
    <row r="37" spans="2:8" x14ac:dyDescent="0.25">
      <c r="B37" s="11">
        <f t="shared" si="4"/>
        <v>30</v>
      </c>
      <c r="C37" s="10">
        <f t="shared" si="0"/>
        <v>-1073.979300367899</v>
      </c>
      <c r="D37" s="10">
        <f t="shared" si="1"/>
        <v>662.75560055054143</v>
      </c>
      <c r="E37" s="10">
        <f t="shared" si="2"/>
        <v>411.22369981735761</v>
      </c>
      <c r="F37" s="10"/>
      <c r="G37" s="10">
        <f t="shared" si="5"/>
        <v>379591.10752371472</v>
      </c>
      <c r="H37" s="10" t="str">
        <f t="shared" si="3"/>
        <v/>
      </c>
    </row>
    <row r="38" spans="2:8" x14ac:dyDescent="0.25">
      <c r="B38" s="11">
        <f t="shared" si="4"/>
        <v>31</v>
      </c>
      <c r="C38" s="10">
        <f t="shared" si="0"/>
        <v>-1073.979300367899</v>
      </c>
      <c r="D38" s="10">
        <f t="shared" si="1"/>
        <v>663.4735857844712</v>
      </c>
      <c r="E38" s="10">
        <f t="shared" si="2"/>
        <v>410.50571458342779</v>
      </c>
      <c r="F38" s="10"/>
      <c r="G38" s="10">
        <f t="shared" si="5"/>
        <v>378928.35192316415</v>
      </c>
      <c r="H38" s="10" t="str">
        <f t="shared" si="3"/>
        <v/>
      </c>
    </row>
    <row r="39" spans="2:8" x14ac:dyDescent="0.25">
      <c r="B39" s="11">
        <f t="shared" si="4"/>
        <v>32</v>
      </c>
      <c r="C39" s="10">
        <f t="shared" si="0"/>
        <v>-1073.979300367899</v>
      </c>
      <c r="D39" s="10">
        <f t="shared" si="1"/>
        <v>664.19234883573768</v>
      </c>
      <c r="E39" s="10">
        <f t="shared" si="2"/>
        <v>409.78695153216125</v>
      </c>
      <c r="F39" s="10"/>
      <c r="G39" s="10">
        <f t="shared" si="5"/>
        <v>378264.87833737966</v>
      </c>
      <c r="H39" s="10" t="str">
        <f t="shared" si="3"/>
        <v/>
      </c>
    </row>
    <row r="40" spans="2:8" x14ac:dyDescent="0.25">
      <c r="B40" s="11">
        <f t="shared" si="4"/>
        <v>33</v>
      </c>
      <c r="C40" s="10">
        <f t="shared" si="0"/>
        <v>-1073.979300367899</v>
      </c>
      <c r="D40" s="10">
        <f t="shared" si="1"/>
        <v>664.91189054697645</v>
      </c>
      <c r="E40" s="10">
        <f t="shared" si="2"/>
        <v>409.06740982092253</v>
      </c>
      <c r="F40" s="10"/>
      <c r="G40" s="10">
        <f t="shared" si="5"/>
        <v>377600.6859885439</v>
      </c>
      <c r="H40" s="10" t="str">
        <f t="shared" si="3"/>
        <v/>
      </c>
    </row>
    <row r="41" spans="2:8" x14ac:dyDescent="0.25">
      <c r="B41" s="11">
        <f t="shared" si="4"/>
        <v>34</v>
      </c>
      <c r="C41" s="10">
        <f t="shared" si="0"/>
        <v>-1073.979300367899</v>
      </c>
      <c r="D41" s="10">
        <f t="shared" si="1"/>
        <v>665.63221176173568</v>
      </c>
      <c r="E41" s="10">
        <f t="shared" si="2"/>
        <v>408.34708860616331</v>
      </c>
      <c r="F41" s="10"/>
      <c r="G41" s="10">
        <f t="shared" si="5"/>
        <v>376935.77409799694</v>
      </c>
      <c r="H41" s="10" t="str">
        <f t="shared" si="3"/>
        <v/>
      </c>
    </row>
    <row r="42" spans="2:8" x14ac:dyDescent="0.25">
      <c r="B42" s="11">
        <f t="shared" si="4"/>
        <v>35</v>
      </c>
      <c r="C42" s="10">
        <f t="shared" si="0"/>
        <v>-1073.979300367899</v>
      </c>
      <c r="D42" s="10">
        <f t="shared" si="1"/>
        <v>666.35331332447754</v>
      </c>
      <c r="E42" s="10">
        <f t="shared" si="2"/>
        <v>407.62598704342145</v>
      </c>
      <c r="F42" s="10"/>
      <c r="G42" s="10">
        <f t="shared" si="5"/>
        <v>376270.14188623521</v>
      </c>
      <c r="H42" s="10" t="str">
        <f t="shared" si="3"/>
        <v/>
      </c>
    </row>
    <row r="43" spans="2:8" x14ac:dyDescent="0.25">
      <c r="B43" s="11">
        <f t="shared" si="4"/>
        <v>36</v>
      </c>
      <c r="C43" s="10">
        <f t="shared" si="0"/>
        <v>-1073.979300367899</v>
      </c>
      <c r="D43" s="10">
        <f t="shared" si="1"/>
        <v>667.07519608057896</v>
      </c>
      <c r="E43" s="10">
        <f t="shared" si="2"/>
        <v>406.90410428731997</v>
      </c>
      <c r="F43" s="10"/>
      <c r="G43" s="10">
        <f t="shared" si="5"/>
        <v>375603.78857291077</v>
      </c>
      <c r="H43" s="10" t="str">
        <f t="shared" si="3"/>
        <v/>
      </c>
    </row>
    <row r="44" spans="2:8" x14ac:dyDescent="0.25">
      <c r="B44" s="11">
        <f t="shared" si="4"/>
        <v>37</v>
      </c>
      <c r="C44" s="10">
        <f t="shared" si="0"/>
        <v>-1073.979300367899</v>
      </c>
      <c r="D44" s="10">
        <f t="shared" si="1"/>
        <v>667.79786087633295</v>
      </c>
      <c r="E44" s="10">
        <f t="shared" si="2"/>
        <v>406.18143949156604</v>
      </c>
      <c r="F44" s="10"/>
      <c r="G44" s="10">
        <f t="shared" si="5"/>
        <v>374936.71337683022</v>
      </c>
      <c r="H44" s="10" t="str">
        <f t="shared" si="3"/>
        <v/>
      </c>
    </row>
    <row r="45" spans="2:8" x14ac:dyDescent="0.25">
      <c r="B45" s="11">
        <f t="shared" si="4"/>
        <v>38</v>
      </c>
      <c r="C45" s="10">
        <f t="shared" si="0"/>
        <v>-1073.979300367899</v>
      </c>
      <c r="D45" s="10">
        <f t="shared" si="1"/>
        <v>668.52130855894893</v>
      </c>
      <c r="E45" s="10">
        <f t="shared" si="2"/>
        <v>405.45799180895006</v>
      </c>
      <c r="F45" s="10"/>
      <c r="G45" s="10">
        <f t="shared" si="5"/>
        <v>374268.91551595391</v>
      </c>
      <c r="H45" s="10" t="str">
        <f t="shared" si="3"/>
        <v/>
      </c>
    </row>
    <row r="46" spans="2:8" x14ac:dyDescent="0.25">
      <c r="B46" s="11">
        <f t="shared" si="4"/>
        <v>39</v>
      </c>
      <c r="C46" s="10">
        <f t="shared" si="0"/>
        <v>-1073.979300367899</v>
      </c>
      <c r="D46" s="10">
        <f t="shared" si="1"/>
        <v>669.24553997655448</v>
      </c>
      <c r="E46" s="10">
        <f t="shared" si="2"/>
        <v>404.73376039134456</v>
      </c>
      <c r="F46" s="10"/>
      <c r="G46" s="10">
        <f t="shared" si="5"/>
        <v>373600.39420739497</v>
      </c>
      <c r="H46" s="10" t="str">
        <f t="shared" si="3"/>
        <v/>
      </c>
    </row>
    <row r="47" spans="2:8" x14ac:dyDescent="0.25">
      <c r="B47" s="11">
        <f t="shared" si="4"/>
        <v>40</v>
      </c>
      <c r="C47" s="10">
        <f t="shared" si="0"/>
        <v>-1073.979300367899</v>
      </c>
      <c r="D47" s="10">
        <f t="shared" si="1"/>
        <v>669.97055597819576</v>
      </c>
      <c r="E47" s="10">
        <f t="shared" si="2"/>
        <v>404.00874438970322</v>
      </c>
      <c r="F47" s="10"/>
      <c r="G47" s="10">
        <f t="shared" si="5"/>
        <v>372931.1486674184</v>
      </c>
      <c r="H47" s="10" t="str">
        <f t="shared" si="3"/>
        <v/>
      </c>
    </row>
    <row r="48" spans="2:8" x14ac:dyDescent="0.25">
      <c r="B48" s="11">
        <f t="shared" si="4"/>
        <v>41</v>
      </c>
      <c r="C48" s="10">
        <f t="shared" si="0"/>
        <v>-1073.979300367899</v>
      </c>
      <c r="D48" s="10">
        <f t="shared" si="1"/>
        <v>670.69635741383877</v>
      </c>
      <c r="E48" s="10">
        <f t="shared" si="2"/>
        <v>403.28294295406022</v>
      </c>
      <c r="F48" s="10"/>
      <c r="G48" s="10">
        <f t="shared" si="5"/>
        <v>372261.17811144021</v>
      </c>
      <c r="H48" s="10" t="str">
        <f t="shared" si="3"/>
        <v/>
      </c>
    </row>
    <row r="49" spans="2:8" x14ac:dyDescent="0.25">
      <c r="B49" s="11">
        <f t="shared" si="4"/>
        <v>42</v>
      </c>
      <c r="C49" s="10">
        <f t="shared" si="0"/>
        <v>-1073.979300367899</v>
      </c>
      <c r="D49" s="10">
        <f t="shared" si="1"/>
        <v>671.42294513437037</v>
      </c>
      <c r="E49" s="10">
        <f t="shared" si="2"/>
        <v>402.55635523352856</v>
      </c>
      <c r="F49" s="10"/>
      <c r="G49" s="10">
        <f t="shared" si="5"/>
        <v>371590.48175402638</v>
      </c>
      <c r="H49" s="10" t="str">
        <f t="shared" si="3"/>
        <v/>
      </c>
    </row>
    <row r="50" spans="2:8" x14ac:dyDescent="0.25">
      <c r="B50" s="11">
        <f t="shared" si="4"/>
        <v>43</v>
      </c>
      <c r="C50" s="10">
        <f t="shared" si="0"/>
        <v>-1073.979300367899</v>
      </c>
      <c r="D50" s="10">
        <f t="shared" si="1"/>
        <v>672.1503199915993</v>
      </c>
      <c r="E50" s="10">
        <f t="shared" si="2"/>
        <v>401.82898037629968</v>
      </c>
      <c r="F50" s="10"/>
      <c r="G50" s="10">
        <f t="shared" si="5"/>
        <v>370919.05880889203</v>
      </c>
      <c r="H50" s="10" t="str">
        <f t="shared" si="3"/>
        <v/>
      </c>
    </row>
    <row r="51" spans="2:8" x14ac:dyDescent="0.25">
      <c r="B51" s="11">
        <f t="shared" si="4"/>
        <v>44</v>
      </c>
      <c r="C51" s="10">
        <f t="shared" si="0"/>
        <v>-1073.979300367899</v>
      </c>
      <c r="D51" s="10">
        <f t="shared" si="1"/>
        <v>672.87848283825679</v>
      </c>
      <c r="E51" s="10">
        <f t="shared" si="2"/>
        <v>401.10081752964214</v>
      </c>
      <c r="F51" s="10"/>
      <c r="G51" s="10">
        <f t="shared" si="5"/>
        <v>370246.90848890046</v>
      </c>
      <c r="H51" s="10" t="str">
        <f t="shared" si="3"/>
        <v/>
      </c>
    </row>
    <row r="52" spans="2:8" x14ac:dyDescent="0.25">
      <c r="B52" s="11">
        <f t="shared" si="4"/>
        <v>45</v>
      </c>
      <c r="C52" s="10">
        <f t="shared" si="0"/>
        <v>-1073.979300367899</v>
      </c>
      <c r="D52" s="10">
        <f t="shared" si="1"/>
        <v>673.60743452799829</v>
      </c>
      <c r="E52" s="10">
        <f t="shared" si="2"/>
        <v>400.37186583990069</v>
      </c>
      <c r="F52" s="10"/>
      <c r="G52" s="10">
        <f t="shared" si="5"/>
        <v>369574.03000606218</v>
      </c>
      <c r="H52" s="10" t="str">
        <f t="shared" si="3"/>
        <v/>
      </c>
    </row>
    <row r="53" spans="2:8" x14ac:dyDescent="0.25">
      <c r="B53" s="11">
        <f t="shared" si="4"/>
        <v>46</v>
      </c>
      <c r="C53" s="10">
        <f t="shared" si="0"/>
        <v>-1073.979300367899</v>
      </c>
      <c r="D53" s="10">
        <f t="shared" si="1"/>
        <v>674.33717591540358</v>
      </c>
      <c r="E53" s="10">
        <f t="shared" si="2"/>
        <v>399.64212445249535</v>
      </c>
      <c r="F53" s="10"/>
      <c r="G53" s="10">
        <f t="shared" si="5"/>
        <v>368900.42257153417</v>
      </c>
      <c r="H53" s="10" t="str">
        <f t="shared" si="3"/>
        <v/>
      </c>
    </row>
    <row r="54" spans="2:8" x14ac:dyDescent="0.25">
      <c r="B54" s="11">
        <f t="shared" si="4"/>
        <v>47</v>
      </c>
      <c r="C54" s="10">
        <f t="shared" si="0"/>
        <v>-1073.979300367899</v>
      </c>
      <c r="D54" s="10">
        <f t="shared" si="1"/>
        <v>675.06770785597871</v>
      </c>
      <c r="E54" s="10">
        <f t="shared" si="2"/>
        <v>398.91159251192028</v>
      </c>
      <c r="F54" s="10"/>
      <c r="G54" s="10">
        <f t="shared" si="5"/>
        <v>368226.08539561875</v>
      </c>
      <c r="H54" s="10" t="str">
        <f t="shared" si="3"/>
        <v/>
      </c>
    </row>
    <row r="55" spans="2:8" x14ac:dyDescent="0.25">
      <c r="B55" s="11">
        <f t="shared" si="4"/>
        <v>48</v>
      </c>
      <c r="C55" s="10">
        <f t="shared" si="0"/>
        <v>-1073.979300367899</v>
      </c>
      <c r="D55" s="10">
        <f t="shared" si="1"/>
        <v>675.79903120615597</v>
      </c>
      <c r="E55" s="10">
        <f t="shared" si="2"/>
        <v>398.18026916174301</v>
      </c>
      <c r="F55" s="10"/>
      <c r="G55" s="10">
        <f t="shared" si="5"/>
        <v>367551.0176877628</v>
      </c>
      <c r="H55" s="10" t="str">
        <f t="shared" si="3"/>
        <v/>
      </c>
    </row>
    <row r="56" spans="2:8" x14ac:dyDescent="0.25">
      <c r="B56" s="11">
        <f t="shared" si="4"/>
        <v>49</v>
      </c>
      <c r="C56" s="10">
        <f t="shared" si="0"/>
        <v>-1073.979300367899</v>
      </c>
      <c r="D56" s="10">
        <f t="shared" si="1"/>
        <v>676.53114682329601</v>
      </c>
      <c r="E56" s="10">
        <f t="shared" si="2"/>
        <v>397.44815354460297</v>
      </c>
      <c r="F56" s="10"/>
      <c r="G56" s="10">
        <f t="shared" si="5"/>
        <v>366875.21865655662</v>
      </c>
      <c r="H56" s="10" t="str">
        <f t="shared" si="3"/>
        <v/>
      </c>
    </row>
    <row r="57" spans="2:8" x14ac:dyDescent="0.25">
      <c r="B57" s="11">
        <f t="shared" si="4"/>
        <v>50</v>
      </c>
      <c r="C57" s="10">
        <f t="shared" si="0"/>
        <v>-1073.979300367899</v>
      </c>
      <c r="D57" s="10">
        <f t="shared" si="1"/>
        <v>677.26405556568784</v>
      </c>
      <c r="E57" s="10">
        <f t="shared" si="2"/>
        <v>396.71524480221109</v>
      </c>
      <c r="F57" s="10"/>
      <c r="G57" s="10">
        <f t="shared" si="5"/>
        <v>366198.68750973331</v>
      </c>
      <c r="H57" s="10" t="str">
        <f t="shared" si="3"/>
        <v/>
      </c>
    </row>
    <row r="58" spans="2:8" x14ac:dyDescent="0.25">
      <c r="B58" s="11">
        <f t="shared" si="4"/>
        <v>51</v>
      </c>
      <c r="C58" s="10">
        <f t="shared" si="0"/>
        <v>-1073.979300367899</v>
      </c>
      <c r="D58" s="10">
        <f t="shared" si="1"/>
        <v>677.99775829255077</v>
      </c>
      <c r="E58" s="10">
        <f t="shared" si="2"/>
        <v>395.98154207534822</v>
      </c>
      <c r="F58" s="10"/>
      <c r="G58" s="10">
        <f t="shared" si="5"/>
        <v>365521.42345416761</v>
      </c>
      <c r="H58" s="10" t="str">
        <f t="shared" si="3"/>
        <v/>
      </c>
    </row>
    <row r="59" spans="2:8" x14ac:dyDescent="0.25">
      <c r="B59" s="11">
        <f t="shared" si="4"/>
        <v>52</v>
      </c>
      <c r="C59" s="10">
        <f t="shared" si="0"/>
        <v>-1073.979300367899</v>
      </c>
      <c r="D59" s="10">
        <f t="shared" si="1"/>
        <v>678.73225586403441</v>
      </c>
      <c r="E59" s="10">
        <f t="shared" si="2"/>
        <v>395.24704450386463</v>
      </c>
      <c r="F59" s="10"/>
      <c r="G59" s="10">
        <f t="shared" si="5"/>
        <v>364843.42569587508</v>
      </c>
      <c r="H59" s="10" t="str">
        <f t="shared" si="3"/>
        <v/>
      </c>
    </row>
    <row r="60" spans="2:8" x14ac:dyDescent="0.25">
      <c r="B60" s="11">
        <f t="shared" si="4"/>
        <v>53</v>
      </c>
      <c r="C60" s="10">
        <f t="shared" si="0"/>
        <v>-1073.979300367899</v>
      </c>
      <c r="D60" s="10">
        <f t="shared" si="1"/>
        <v>679.46754914122039</v>
      </c>
      <c r="E60" s="10">
        <f t="shared" si="2"/>
        <v>394.51175122667865</v>
      </c>
      <c r="F60" s="10"/>
      <c r="G60" s="10">
        <f t="shared" si="5"/>
        <v>364164.69344001106</v>
      </c>
      <c r="H60" s="10" t="str">
        <f t="shared" si="3"/>
        <v/>
      </c>
    </row>
    <row r="61" spans="2:8" x14ac:dyDescent="0.25">
      <c r="B61" s="11">
        <f t="shared" si="4"/>
        <v>54</v>
      </c>
      <c r="C61" s="10">
        <f t="shared" si="0"/>
        <v>-1073.979300367899</v>
      </c>
      <c r="D61" s="10">
        <f t="shared" si="1"/>
        <v>680.20363898612334</v>
      </c>
      <c r="E61" s="10">
        <f t="shared" si="2"/>
        <v>393.77566138177565</v>
      </c>
      <c r="F61" s="10"/>
      <c r="G61" s="10">
        <f t="shared" si="5"/>
        <v>363485.22589086986</v>
      </c>
      <c r="H61" s="10" t="str">
        <f t="shared" si="3"/>
        <v/>
      </c>
    </row>
    <row r="62" spans="2:8" x14ac:dyDescent="0.25">
      <c r="B62" s="11">
        <f t="shared" si="4"/>
        <v>55</v>
      </c>
      <c r="C62" s="10">
        <f t="shared" si="0"/>
        <v>-1073.979300367899</v>
      </c>
      <c r="D62" s="10">
        <f t="shared" si="1"/>
        <v>680.94052626169162</v>
      </c>
      <c r="E62" s="10">
        <f t="shared" si="2"/>
        <v>393.03877410620737</v>
      </c>
      <c r="F62" s="10"/>
      <c r="G62" s="10">
        <f t="shared" si="5"/>
        <v>362805.02225188375</v>
      </c>
      <c r="H62" s="10" t="str">
        <f t="shared" si="3"/>
        <v/>
      </c>
    </row>
    <row r="63" spans="2:8" x14ac:dyDescent="0.25">
      <c r="B63" s="11">
        <f t="shared" si="4"/>
        <v>56</v>
      </c>
      <c r="C63" s="10">
        <f t="shared" si="0"/>
        <v>-1073.979300367899</v>
      </c>
      <c r="D63" s="10">
        <f t="shared" si="1"/>
        <v>681.67821183180843</v>
      </c>
      <c r="E63" s="10">
        <f t="shared" si="2"/>
        <v>392.30108853609056</v>
      </c>
      <c r="F63" s="10"/>
      <c r="G63" s="10">
        <f t="shared" si="5"/>
        <v>362124.08172562206</v>
      </c>
      <c r="H63" s="10" t="str">
        <f t="shared" si="3"/>
        <v/>
      </c>
    </row>
    <row r="64" spans="2:8" x14ac:dyDescent="0.25">
      <c r="B64" s="11">
        <f t="shared" si="4"/>
        <v>57</v>
      </c>
      <c r="C64" s="10">
        <f t="shared" si="0"/>
        <v>-1073.979300367899</v>
      </c>
      <c r="D64" s="10">
        <f t="shared" si="1"/>
        <v>682.41669656129295</v>
      </c>
      <c r="E64" s="10">
        <f t="shared" si="2"/>
        <v>391.56260380660603</v>
      </c>
      <c r="F64" s="10"/>
      <c r="G64" s="10">
        <f t="shared" si="5"/>
        <v>361442.40351379022</v>
      </c>
      <c r="H64" s="10" t="str">
        <f t="shared" si="3"/>
        <v/>
      </c>
    </row>
    <row r="65" spans="2:8" x14ac:dyDescent="0.25">
      <c r="B65" s="11">
        <f t="shared" si="4"/>
        <v>58</v>
      </c>
      <c r="C65" s="10">
        <f t="shared" si="0"/>
        <v>-1073.979300367899</v>
      </c>
      <c r="D65" s="10">
        <f t="shared" si="1"/>
        <v>683.15598131590104</v>
      </c>
      <c r="E65" s="10">
        <f t="shared" si="2"/>
        <v>390.823319051998</v>
      </c>
      <c r="F65" s="10"/>
      <c r="G65" s="10">
        <f t="shared" si="5"/>
        <v>360759.98681722896</v>
      </c>
      <c r="H65" s="10" t="str">
        <f t="shared" si="3"/>
        <v/>
      </c>
    </row>
    <row r="66" spans="2:8" x14ac:dyDescent="0.25">
      <c r="B66" s="11">
        <f t="shared" si="4"/>
        <v>59</v>
      </c>
      <c r="C66" s="10">
        <f t="shared" si="0"/>
        <v>-1073.979300367899</v>
      </c>
      <c r="D66" s="10">
        <f t="shared" si="1"/>
        <v>683.89606696232659</v>
      </c>
      <c r="E66" s="10">
        <f t="shared" si="2"/>
        <v>390.08323340557246</v>
      </c>
      <c r="F66" s="10"/>
      <c r="G66" s="10">
        <f t="shared" si="5"/>
        <v>360076.83083591308</v>
      </c>
      <c r="H66" s="10" t="str">
        <f t="shared" si="3"/>
        <v/>
      </c>
    </row>
    <row r="67" spans="2:8" x14ac:dyDescent="0.25">
      <c r="B67" s="11">
        <f t="shared" si="4"/>
        <v>60</v>
      </c>
      <c r="C67" s="10">
        <f t="shared" si="0"/>
        <v>-1073.979300367899</v>
      </c>
      <c r="D67" s="10">
        <f t="shared" si="1"/>
        <v>684.6369543682024</v>
      </c>
      <c r="E67" s="10">
        <f t="shared" si="2"/>
        <v>389.34234599969659</v>
      </c>
      <c r="F67" s="10"/>
      <c r="G67" s="10">
        <f t="shared" si="5"/>
        <v>359392.93476895074</v>
      </c>
      <c r="H67" s="10" t="str">
        <f t="shared" si="3"/>
        <v/>
      </c>
    </row>
    <row r="68" spans="2:8" x14ac:dyDescent="0.25">
      <c r="B68" s="11">
        <f t="shared" si="4"/>
        <v>61</v>
      </c>
      <c r="C68" s="10">
        <f t="shared" si="0"/>
        <v>-1073.979300367899</v>
      </c>
      <c r="D68" s="10">
        <f t="shared" si="1"/>
        <v>685.37864440210126</v>
      </c>
      <c r="E68" s="10">
        <f t="shared" si="2"/>
        <v>388.60065596579773</v>
      </c>
      <c r="F68" s="10"/>
      <c r="G68" s="10">
        <f t="shared" si="5"/>
        <v>358708.29781458253</v>
      </c>
      <c r="H68" s="10" t="str">
        <f t="shared" si="3"/>
        <v/>
      </c>
    </row>
    <row r="69" spans="2:8" x14ac:dyDescent="0.25">
      <c r="B69" s="11">
        <f t="shared" si="4"/>
        <v>62</v>
      </c>
      <c r="C69" s="10">
        <f t="shared" si="0"/>
        <v>-1073.979300367899</v>
      </c>
      <c r="D69" s="10">
        <f t="shared" si="1"/>
        <v>686.12113793353683</v>
      </c>
      <c r="E69" s="10">
        <f t="shared" si="2"/>
        <v>387.85816243436216</v>
      </c>
      <c r="F69" s="10"/>
      <c r="G69" s="10">
        <f t="shared" si="5"/>
        <v>358022.91917018045</v>
      </c>
      <c r="H69" s="10" t="str">
        <f t="shared" si="3"/>
        <v/>
      </c>
    </row>
    <row r="70" spans="2:8" x14ac:dyDescent="0.25">
      <c r="B70" s="11">
        <f t="shared" si="4"/>
        <v>63</v>
      </c>
      <c r="C70" s="10">
        <f t="shared" si="0"/>
        <v>-1073.979300367899</v>
      </c>
      <c r="D70" s="10">
        <f t="shared" si="1"/>
        <v>686.86443583296477</v>
      </c>
      <c r="E70" s="10">
        <f t="shared" si="2"/>
        <v>387.11486453493416</v>
      </c>
      <c r="F70" s="10"/>
      <c r="G70" s="10">
        <f t="shared" si="5"/>
        <v>357336.79803224694</v>
      </c>
      <c r="H70" s="10" t="str">
        <f t="shared" si="3"/>
        <v/>
      </c>
    </row>
    <row r="71" spans="2:8" x14ac:dyDescent="0.25">
      <c r="B71" s="11">
        <f t="shared" si="4"/>
        <v>64</v>
      </c>
      <c r="C71" s="10">
        <f t="shared" si="0"/>
        <v>-1073.979300367899</v>
      </c>
      <c r="D71" s="10">
        <f t="shared" si="1"/>
        <v>687.6085389717839</v>
      </c>
      <c r="E71" s="10">
        <f t="shared" si="2"/>
        <v>386.37076139611514</v>
      </c>
      <c r="F71" s="10"/>
      <c r="G71" s="10">
        <f t="shared" si="5"/>
        <v>356649.93359641399</v>
      </c>
      <c r="H71" s="10" t="str">
        <f t="shared" si="3"/>
        <v/>
      </c>
    </row>
    <row r="72" spans="2:8" x14ac:dyDescent="0.25">
      <c r="B72" s="11">
        <f t="shared" si="4"/>
        <v>65</v>
      </c>
      <c r="C72" s="10">
        <f t="shared" si="0"/>
        <v>-1073.979300367899</v>
      </c>
      <c r="D72" s="10">
        <f t="shared" si="1"/>
        <v>688.35344822233662</v>
      </c>
      <c r="E72" s="10">
        <f t="shared" si="2"/>
        <v>385.62585214556236</v>
      </c>
      <c r="F72" s="10"/>
      <c r="G72" s="10">
        <f t="shared" si="5"/>
        <v>355962.32505744218</v>
      </c>
      <c r="H72" s="10" t="str">
        <f t="shared" si="3"/>
        <v/>
      </c>
    </row>
    <row r="73" spans="2:8" x14ac:dyDescent="0.25">
      <c r="B73" s="11">
        <f t="shared" si="4"/>
        <v>66</v>
      </c>
      <c r="C73" s="10">
        <f t="shared" ref="C73:C136" si="6">IF(B73&lt;&gt;"",PMT($C$3,$C$4,$C$2)/12,"")</f>
        <v>-1073.979300367899</v>
      </c>
      <c r="D73" s="10">
        <f t="shared" ref="D73:D136" si="7">IF($C$5&lt;G73,-C73-E73,G73)</f>
        <v>689.09916445791077</v>
      </c>
      <c r="E73" s="10">
        <f t="shared" ref="E73:E136" si="8">($C$3/12)*G73</f>
        <v>384.88013590998816</v>
      </c>
      <c r="F73" s="10"/>
      <c r="G73" s="10">
        <f t="shared" si="5"/>
        <v>355273.97160921985</v>
      </c>
      <c r="H73" s="10" t="str">
        <f t="shared" ref="H73:H136" si="9">IF(F73="","",F73*($C$3/12)*(MATCH(0,$D$8:$D$11360,0)-B73))</f>
        <v/>
      </c>
    </row>
    <row r="74" spans="2:8" x14ac:dyDescent="0.25">
      <c r="B74" s="11">
        <f t="shared" ref="B74:B137" si="10">IF(B73&gt;=($C$4*12),"",B73+1)</f>
        <v>67</v>
      </c>
      <c r="C74" s="10">
        <f t="shared" si="6"/>
        <v>-1073.979300367899</v>
      </c>
      <c r="D74" s="10">
        <f t="shared" si="7"/>
        <v>689.84568855274028</v>
      </c>
      <c r="E74" s="10">
        <f t="shared" si="8"/>
        <v>384.1336118151587</v>
      </c>
      <c r="F74" s="10"/>
      <c r="G74" s="10">
        <f t="shared" ref="G74:G137" si="11">G73-D73-F73</f>
        <v>354584.87244476192</v>
      </c>
      <c r="H74" s="10" t="str">
        <f t="shared" si="9"/>
        <v/>
      </c>
    </row>
    <row r="75" spans="2:8" x14ac:dyDescent="0.25">
      <c r="B75" s="11">
        <f t="shared" si="10"/>
        <v>68</v>
      </c>
      <c r="C75" s="10">
        <f t="shared" si="6"/>
        <v>-1073.979300367899</v>
      </c>
      <c r="D75" s="10">
        <f t="shared" si="7"/>
        <v>690.59302138200565</v>
      </c>
      <c r="E75" s="10">
        <f t="shared" si="8"/>
        <v>383.38627898589328</v>
      </c>
      <c r="F75" s="10"/>
      <c r="G75" s="10">
        <f t="shared" si="11"/>
        <v>353895.0267562092</v>
      </c>
      <c r="H75" s="10" t="str">
        <f t="shared" si="9"/>
        <v/>
      </c>
    </row>
    <row r="76" spans="2:8" x14ac:dyDescent="0.25">
      <c r="B76" s="11">
        <f t="shared" si="10"/>
        <v>69</v>
      </c>
      <c r="C76" s="10">
        <f t="shared" si="6"/>
        <v>-1073.979300367899</v>
      </c>
      <c r="D76" s="10">
        <f t="shared" si="7"/>
        <v>691.34116382183618</v>
      </c>
      <c r="E76" s="10">
        <f t="shared" si="8"/>
        <v>382.63813654606281</v>
      </c>
      <c r="F76" s="10"/>
      <c r="G76" s="10">
        <f t="shared" si="11"/>
        <v>353204.43373482721</v>
      </c>
      <c r="H76" s="10" t="str">
        <f t="shared" si="9"/>
        <v/>
      </c>
    </row>
    <row r="77" spans="2:8" x14ac:dyDescent="0.25">
      <c r="B77" s="11">
        <f t="shared" si="10"/>
        <v>70</v>
      </c>
      <c r="C77" s="10">
        <f t="shared" si="6"/>
        <v>-1073.979300367899</v>
      </c>
      <c r="D77" s="10">
        <f t="shared" si="7"/>
        <v>692.0901167493098</v>
      </c>
      <c r="E77" s="10">
        <f t="shared" si="8"/>
        <v>381.88918361858919</v>
      </c>
      <c r="F77" s="10"/>
      <c r="G77" s="10">
        <f t="shared" si="11"/>
        <v>352513.0925710054</v>
      </c>
      <c r="H77" s="10" t="str">
        <f t="shared" si="9"/>
        <v/>
      </c>
    </row>
    <row r="78" spans="2:8" x14ac:dyDescent="0.25">
      <c r="B78" s="11">
        <f t="shared" si="10"/>
        <v>71</v>
      </c>
      <c r="C78" s="10">
        <f t="shared" si="6"/>
        <v>-1073.979300367899</v>
      </c>
      <c r="D78" s="10">
        <f t="shared" si="7"/>
        <v>692.83988104245486</v>
      </c>
      <c r="E78" s="10">
        <f t="shared" si="8"/>
        <v>381.13941932544412</v>
      </c>
      <c r="F78" s="10"/>
      <c r="G78" s="10">
        <f t="shared" si="11"/>
        <v>351821.00245425612</v>
      </c>
      <c r="H78" s="10" t="str">
        <f t="shared" si="9"/>
        <v/>
      </c>
    </row>
    <row r="79" spans="2:8" x14ac:dyDescent="0.25">
      <c r="B79" s="11">
        <f t="shared" si="10"/>
        <v>72</v>
      </c>
      <c r="C79" s="10">
        <f t="shared" si="6"/>
        <v>-1073.979300367899</v>
      </c>
      <c r="D79" s="10">
        <f t="shared" si="7"/>
        <v>693.59045758025081</v>
      </c>
      <c r="E79" s="10">
        <f t="shared" si="8"/>
        <v>380.38884278764817</v>
      </c>
      <c r="F79" s="10"/>
      <c r="G79" s="10">
        <f t="shared" si="11"/>
        <v>351128.16257321369</v>
      </c>
      <c r="H79" s="10" t="str">
        <f t="shared" si="9"/>
        <v/>
      </c>
    </row>
    <row r="80" spans="2:8" x14ac:dyDescent="0.25">
      <c r="B80" s="11">
        <f t="shared" si="10"/>
        <v>73</v>
      </c>
      <c r="C80" s="10">
        <f t="shared" si="6"/>
        <v>-1073.979300367899</v>
      </c>
      <c r="D80" s="10">
        <f t="shared" si="7"/>
        <v>694.34184724262946</v>
      </c>
      <c r="E80" s="10">
        <f t="shared" si="8"/>
        <v>379.63745312526959</v>
      </c>
      <c r="F80" s="10"/>
      <c r="G80" s="10">
        <f t="shared" si="11"/>
        <v>350434.57211563346</v>
      </c>
      <c r="H80" s="10" t="str">
        <f t="shared" si="9"/>
        <v/>
      </c>
    </row>
    <row r="81" spans="2:8" x14ac:dyDescent="0.25">
      <c r="B81" s="11">
        <f t="shared" si="10"/>
        <v>74</v>
      </c>
      <c r="C81" s="10">
        <f t="shared" si="6"/>
        <v>-1073.979300367899</v>
      </c>
      <c r="D81" s="10">
        <f t="shared" si="7"/>
        <v>695.09405091047552</v>
      </c>
      <c r="E81" s="10">
        <f t="shared" si="8"/>
        <v>378.88524945742341</v>
      </c>
      <c r="F81" s="10"/>
      <c r="G81" s="10">
        <f t="shared" si="11"/>
        <v>349740.23026839085</v>
      </c>
      <c r="H81" s="10" t="str">
        <f t="shared" si="9"/>
        <v/>
      </c>
    </row>
    <row r="82" spans="2:8" x14ac:dyDescent="0.25">
      <c r="B82" s="11">
        <f t="shared" si="10"/>
        <v>75</v>
      </c>
      <c r="C82" s="10">
        <f t="shared" si="6"/>
        <v>-1073.979300367899</v>
      </c>
      <c r="D82" s="10">
        <f t="shared" si="7"/>
        <v>695.84706946562869</v>
      </c>
      <c r="E82" s="10">
        <f t="shared" si="8"/>
        <v>378.13223090227035</v>
      </c>
      <c r="F82" s="10"/>
      <c r="G82" s="10">
        <f t="shared" si="11"/>
        <v>349045.13621748035</v>
      </c>
      <c r="H82" s="10" t="str">
        <f t="shared" si="9"/>
        <v/>
      </c>
    </row>
    <row r="83" spans="2:8" x14ac:dyDescent="0.25">
      <c r="B83" s="11">
        <f t="shared" si="10"/>
        <v>76</v>
      </c>
      <c r="C83" s="10">
        <f t="shared" si="6"/>
        <v>-1073.979300367899</v>
      </c>
      <c r="D83" s="10">
        <f t="shared" si="7"/>
        <v>696.60090379088297</v>
      </c>
      <c r="E83" s="10">
        <f t="shared" si="8"/>
        <v>377.37839657701596</v>
      </c>
      <c r="F83" s="10"/>
      <c r="G83" s="10">
        <f t="shared" si="11"/>
        <v>348349.28914801474</v>
      </c>
      <c r="H83" s="10" t="str">
        <f t="shared" si="9"/>
        <v/>
      </c>
    </row>
    <row r="84" spans="2:8" x14ac:dyDescent="0.25">
      <c r="B84" s="11">
        <f t="shared" si="10"/>
        <v>77</v>
      </c>
      <c r="C84" s="10">
        <f t="shared" si="6"/>
        <v>-1073.979300367899</v>
      </c>
      <c r="D84" s="10">
        <f t="shared" si="7"/>
        <v>697.35555476998979</v>
      </c>
      <c r="E84" s="10">
        <f t="shared" si="8"/>
        <v>376.62374559790914</v>
      </c>
      <c r="F84" s="10"/>
      <c r="G84" s="10">
        <f t="shared" si="11"/>
        <v>347652.68824422383</v>
      </c>
      <c r="H84" s="10" t="str">
        <f t="shared" si="9"/>
        <v/>
      </c>
    </row>
    <row r="85" spans="2:8" x14ac:dyDescent="0.25">
      <c r="B85" s="11">
        <f t="shared" si="10"/>
        <v>78</v>
      </c>
      <c r="C85" s="10">
        <f t="shared" si="6"/>
        <v>-1073.979300367899</v>
      </c>
      <c r="D85" s="10">
        <f t="shared" si="7"/>
        <v>698.11102328765742</v>
      </c>
      <c r="E85" s="10">
        <f t="shared" si="8"/>
        <v>375.86827708024163</v>
      </c>
      <c r="F85" s="10"/>
      <c r="G85" s="10">
        <f t="shared" si="11"/>
        <v>346955.33268945385</v>
      </c>
      <c r="H85" s="10" t="str">
        <f t="shared" si="9"/>
        <v/>
      </c>
    </row>
    <row r="86" spans="2:8" x14ac:dyDescent="0.25">
      <c r="B86" s="11">
        <f t="shared" si="10"/>
        <v>79</v>
      </c>
      <c r="C86" s="10">
        <f t="shared" si="6"/>
        <v>-1073.979300367899</v>
      </c>
      <c r="D86" s="10">
        <f t="shared" si="7"/>
        <v>698.86731022955223</v>
      </c>
      <c r="E86" s="10">
        <f t="shared" si="8"/>
        <v>375.1119901383467</v>
      </c>
      <c r="F86" s="10"/>
      <c r="G86" s="10">
        <f t="shared" si="11"/>
        <v>346257.22166616621</v>
      </c>
      <c r="H86" s="10" t="str">
        <f t="shared" si="9"/>
        <v/>
      </c>
    </row>
    <row r="87" spans="2:8" x14ac:dyDescent="0.25">
      <c r="B87" s="11">
        <f t="shared" si="10"/>
        <v>80</v>
      </c>
      <c r="C87" s="10">
        <f t="shared" si="6"/>
        <v>-1073.979300367899</v>
      </c>
      <c r="D87" s="10">
        <f t="shared" si="7"/>
        <v>699.62441648230106</v>
      </c>
      <c r="E87" s="10">
        <f t="shared" si="8"/>
        <v>374.35488388559799</v>
      </c>
      <c r="F87" s="10"/>
      <c r="G87" s="10">
        <f t="shared" si="11"/>
        <v>345558.35435593664</v>
      </c>
      <c r="H87" s="10" t="str">
        <f t="shared" si="9"/>
        <v/>
      </c>
    </row>
    <row r="88" spans="2:8" x14ac:dyDescent="0.25">
      <c r="B88" s="11">
        <f t="shared" si="10"/>
        <v>81</v>
      </c>
      <c r="C88" s="10">
        <f t="shared" si="6"/>
        <v>-1073.979300367899</v>
      </c>
      <c r="D88" s="10">
        <f t="shared" si="7"/>
        <v>700.38234293349012</v>
      </c>
      <c r="E88" s="10">
        <f t="shared" si="8"/>
        <v>373.59695743440886</v>
      </c>
      <c r="F88" s="10"/>
      <c r="G88" s="10">
        <f t="shared" si="11"/>
        <v>344858.72993945435</v>
      </c>
      <c r="H88" s="10" t="str">
        <f t="shared" si="9"/>
        <v/>
      </c>
    </row>
    <row r="89" spans="2:8" x14ac:dyDescent="0.25">
      <c r="B89" s="11">
        <f t="shared" si="10"/>
        <v>82</v>
      </c>
      <c r="C89" s="10">
        <f t="shared" si="6"/>
        <v>-1073.979300367899</v>
      </c>
      <c r="D89" s="10">
        <f t="shared" si="7"/>
        <v>701.14109047166812</v>
      </c>
      <c r="E89" s="10">
        <f t="shared" si="8"/>
        <v>372.83820989623092</v>
      </c>
      <c r="F89" s="10"/>
      <c r="G89" s="10">
        <f t="shared" si="11"/>
        <v>344158.34759652085</v>
      </c>
      <c r="H89" s="10" t="str">
        <f t="shared" si="9"/>
        <v/>
      </c>
    </row>
    <row r="90" spans="2:8" x14ac:dyDescent="0.25">
      <c r="B90" s="11">
        <f t="shared" si="10"/>
        <v>83</v>
      </c>
      <c r="C90" s="10">
        <f t="shared" si="6"/>
        <v>-1073.979300367899</v>
      </c>
      <c r="D90" s="10">
        <f t="shared" si="7"/>
        <v>701.90065998634577</v>
      </c>
      <c r="E90" s="10">
        <f t="shared" si="8"/>
        <v>372.07864038155327</v>
      </c>
      <c r="F90" s="10"/>
      <c r="G90" s="10">
        <f t="shared" si="11"/>
        <v>343457.2065060492</v>
      </c>
      <c r="H90" s="10" t="str">
        <f t="shared" si="9"/>
        <v/>
      </c>
    </row>
    <row r="91" spans="2:8" x14ac:dyDescent="0.25">
      <c r="B91" s="11">
        <f t="shared" si="10"/>
        <v>84</v>
      </c>
      <c r="C91" s="10">
        <f t="shared" si="6"/>
        <v>-1073.979300367899</v>
      </c>
      <c r="D91" s="10">
        <f t="shared" si="7"/>
        <v>702.66105236799763</v>
      </c>
      <c r="E91" s="10">
        <f t="shared" si="8"/>
        <v>371.31824799990142</v>
      </c>
      <c r="F91" s="10"/>
      <c r="G91" s="10">
        <f t="shared" si="11"/>
        <v>342755.30584606284</v>
      </c>
      <c r="H91" s="10" t="str">
        <f t="shared" si="9"/>
        <v/>
      </c>
    </row>
    <row r="92" spans="2:8" x14ac:dyDescent="0.25">
      <c r="B92" s="11">
        <f t="shared" si="10"/>
        <v>85</v>
      </c>
      <c r="C92" s="10">
        <f t="shared" si="6"/>
        <v>-1073.979300367899</v>
      </c>
      <c r="D92" s="10">
        <f t="shared" si="7"/>
        <v>703.42226850806287</v>
      </c>
      <c r="E92" s="10">
        <f t="shared" si="8"/>
        <v>370.55703185983606</v>
      </c>
      <c r="F92" s="10"/>
      <c r="G92" s="10">
        <f t="shared" si="11"/>
        <v>342052.64479369484</v>
      </c>
      <c r="H92" s="10" t="str">
        <f t="shared" si="9"/>
        <v/>
      </c>
    </row>
    <row r="93" spans="2:8" x14ac:dyDescent="0.25">
      <c r="B93" s="11">
        <f t="shared" si="10"/>
        <v>86</v>
      </c>
      <c r="C93" s="10">
        <f t="shared" si="6"/>
        <v>-1073.979300367899</v>
      </c>
      <c r="D93" s="10">
        <f t="shared" si="7"/>
        <v>704.18430929894669</v>
      </c>
      <c r="E93" s="10">
        <f t="shared" si="8"/>
        <v>369.7949910689523</v>
      </c>
      <c r="F93" s="10"/>
      <c r="G93" s="10">
        <f t="shared" si="11"/>
        <v>341349.22252518678</v>
      </c>
      <c r="H93" s="10" t="str">
        <f t="shared" si="9"/>
        <v/>
      </c>
    </row>
    <row r="94" spans="2:8" x14ac:dyDescent="0.25">
      <c r="B94" s="11">
        <f t="shared" si="10"/>
        <v>87</v>
      </c>
      <c r="C94" s="10">
        <f t="shared" si="6"/>
        <v>-1073.979300367899</v>
      </c>
      <c r="D94" s="10">
        <f t="shared" si="7"/>
        <v>704.94717563402048</v>
      </c>
      <c r="E94" s="10">
        <f t="shared" si="8"/>
        <v>369.0321247338785</v>
      </c>
      <c r="F94" s="10"/>
      <c r="G94" s="10">
        <f t="shared" si="11"/>
        <v>340645.03821588785</v>
      </c>
      <c r="H94" s="10" t="str">
        <f t="shared" si="9"/>
        <v/>
      </c>
    </row>
    <row r="95" spans="2:8" x14ac:dyDescent="0.25">
      <c r="B95" s="11">
        <f t="shared" si="10"/>
        <v>88</v>
      </c>
      <c r="C95" s="10">
        <f t="shared" si="6"/>
        <v>-1073.979300367899</v>
      </c>
      <c r="D95" s="10">
        <f t="shared" si="7"/>
        <v>705.71086840762405</v>
      </c>
      <c r="E95" s="10">
        <f t="shared" si="8"/>
        <v>368.26843196027494</v>
      </c>
      <c r="F95" s="10"/>
      <c r="G95" s="10">
        <f t="shared" si="11"/>
        <v>339940.09104025381</v>
      </c>
      <c r="H95" s="10" t="str">
        <f t="shared" si="9"/>
        <v/>
      </c>
    </row>
    <row r="96" spans="2:8" x14ac:dyDescent="0.25">
      <c r="B96" s="11">
        <f t="shared" si="10"/>
        <v>89</v>
      </c>
      <c r="C96" s="10">
        <f t="shared" si="6"/>
        <v>-1073.979300367899</v>
      </c>
      <c r="D96" s="10">
        <f t="shared" si="7"/>
        <v>706.47538851506556</v>
      </c>
      <c r="E96" s="10">
        <f t="shared" si="8"/>
        <v>367.50391185283337</v>
      </c>
      <c r="F96" s="10"/>
      <c r="G96" s="10">
        <f t="shared" si="11"/>
        <v>339234.38017184619</v>
      </c>
      <c r="H96" s="10" t="str">
        <f t="shared" si="9"/>
        <v/>
      </c>
    </row>
    <row r="97" spans="2:8" x14ac:dyDescent="0.25">
      <c r="B97" s="11">
        <f t="shared" si="10"/>
        <v>90</v>
      </c>
      <c r="C97" s="10">
        <f t="shared" si="6"/>
        <v>-1073.979300367899</v>
      </c>
      <c r="D97" s="10">
        <f t="shared" si="7"/>
        <v>707.24073685262351</v>
      </c>
      <c r="E97" s="10">
        <f t="shared" si="8"/>
        <v>366.73856351527542</v>
      </c>
      <c r="F97" s="10"/>
      <c r="G97" s="10">
        <f t="shared" si="11"/>
        <v>338527.90478333115</v>
      </c>
      <c r="H97" s="10" t="str">
        <f t="shared" si="9"/>
        <v/>
      </c>
    </row>
    <row r="98" spans="2:8" x14ac:dyDescent="0.25">
      <c r="B98" s="11">
        <f t="shared" si="10"/>
        <v>91</v>
      </c>
      <c r="C98" s="10">
        <f t="shared" si="6"/>
        <v>-1073.979300367899</v>
      </c>
      <c r="D98" s="10">
        <f t="shared" si="7"/>
        <v>708.00691431754728</v>
      </c>
      <c r="E98" s="10">
        <f t="shared" si="8"/>
        <v>365.9723860503517</v>
      </c>
      <c r="F98" s="10"/>
      <c r="G98" s="10">
        <f t="shared" si="11"/>
        <v>337820.66404647852</v>
      </c>
      <c r="H98" s="10" t="str">
        <f t="shared" si="9"/>
        <v/>
      </c>
    </row>
    <row r="99" spans="2:8" x14ac:dyDescent="0.25">
      <c r="B99" s="11">
        <f t="shared" si="10"/>
        <v>92</v>
      </c>
      <c r="C99" s="10">
        <f t="shared" si="6"/>
        <v>-1073.979300367899</v>
      </c>
      <c r="D99" s="10">
        <f t="shared" si="7"/>
        <v>708.77392180805793</v>
      </c>
      <c r="E99" s="10">
        <f t="shared" si="8"/>
        <v>365.20537855984105</v>
      </c>
      <c r="F99" s="10"/>
      <c r="G99" s="10">
        <f t="shared" si="11"/>
        <v>337112.65713216097</v>
      </c>
      <c r="H99" s="10" t="str">
        <f t="shared" si="9"/>
        <v/>
      </c>
    </row>
    <row r="100" spans="2:8" x14ac:dyDescent="0.25">
      <c r="B100" s="11">
        <f t="shared" si="10"/>
        <v>93</v>
      </c>
      <c r="C100" s="10">
        <f t="shared" si="6"/>
        <v>-1073.979300367899</v>
      </c>
      <c r="D100" s="10">
        <f t="shared" si="7"/>
        <v>709.54176022335002</v>
      </c>
      <c r="E100" s="10">
        <f t="shared" si="8"/>
        <v>364.43754014454896</v>
      </c>
      <c r="F100" s="10"/>
      <c r="G100" s="10">
        <f t="shared" si="11"/>
        <v>336403.88321035291</v>
      </c>
      <c r="H100" s="10" t="str">
        <f t="shared" si="9"/>
        <v/>
      </c>
    </row>
    <row r="101" spans="2:8" x14ac:dyDescent="0.25">
      <c r="B101" s="11">
        <f t="shared" si="10"/>
        <v>94</v>
      </c>
      <c r="C101" s="10">
        <f t="shared" si="6"/>
        <v>-1073.979300367899</v>
      </c>
      <c r="D101" s="10">
        <f t="shared" si="7"/>
        <v>710.31043046359196</v>
      </c>
      <c r="E101" s="10">
        <f t="shared" si="8"/>
        <v>363.66886990430703</v>
      </c>
      <c r="F101" s="10"/>
      <c r="G101" s="10">
        <f t="shared" si="11"/>
        <v>335694.34145012958</v>
      </c>
      <c r="H101" s="10" t="str">
        <f t="shared" si="9"/>
        <v/>
      </c>
    </row>
    <row r="102" spans="2:8" x14ac:dyDescent="0.25">
      <c r="B102" s="11">
        <f t="shared" si="10"/>
        <v>95</v>
      </c>
      <c r="C102" s="10">
        <f t="shared" si="6"/>
        <v>-1073.979300367899</v>
      </c>
      <c r="D102" s="10">
        <f t="shared" si="7"/>
        <v>711.07993342992745</v>
      </c>
      <c r="E102" s="10">
        <f t="shared" si="8"/>
        <v>362.89936693797148</v>
      </c>
      <c r="F102" s="10"/>
      <c r="G102" s="10">
        <f t="shared" si="11"/>
        <v>334984.031019666</v>
      </c>
      <c r="H102" s="10" t="str">
        <f t="shared" si="9"/>
        <v/>
      </c>
    </row>
    <row r="103" spans="2:8" x14ac:dyDescent="0.25">
      <c r="B103" s="11">
        <f t="shared" si="10"/>
        <v>96</v>
      </c>
      <c r="C103" s="10">
        <f t="shared" si="6"/>
        <v>-1073.979300367899</v>
      </c>
      <c r="D103" s="10">
        <f t="shared" si="7"/>
        <v>711.85027002447669</v>
      </c>
      <c r="E103" s="10">
        <f t="shared" si="8"/>
        <v>362.12903034342236</v>
      </c>
      <c r="F103" s="10"/>
      <c r="G103" s="10">
        <f t="shared" si="11"/>
        <v>334272.95108623605</v>
      </c>
      <c r="H103" s="10" t="str">
        <f t="shared" si="9"/>
        <v/>
      </c>
    </row>
    <row r="104" spans="2:8" x14ac:dyDescent="0.25">
      <c r="B104" s="11">
        <f t="shared" si="10"/>
        <v>97</v>
      </c>
      <c r="C104" s="10">
        <f t="shared" si="6"/>
        <v>-1073.979300367899</v>
      </c>
      <c r="D104" s="10">
        <f t="shared" si="7"/>
        <v>712.62144115033652</v>
      </c>
      <c r="E104" s="10">
        <f t="shared" si="8"/>
        <v>361.35785921756252</v>
      </c>
      <c r="F104" s="10"/>
      <c r="G104" s="10">
        <f t="shared" si="11"/>
        <v>333561.10081621155</v>
      </c>
      <c r="H104" s="10" t="str">
        <f t="shared" si="9"/>
        <v/>
      </c>
    </row>
    <row r="105" spans="2:8" x14ac:dyDescent="0.25">
      <c r="B105" s="11">
        <f t="shared" si="10"/>
        <v>98</v>
      </c>
      <c r="C105" s="10">
        <f t="shared" si="6"/>
        <v>-1073.979300367899</v>
      </c>
      <c r="D105" s="10">
        <f t="shared" si="7"/>
        <v>713.39344771158267</v>
      </c>
      <c r="E105" s="10">
        <f t="shared" si="8"/>
        <v>360.58585265631632</v>
      </c>
      <c r="F105" s="10"/>
      <c r="G105" s="10">
        <f t="shared" si="11"/>
        <v>332848.47937506123</v>
      </c>
      <c r="H105" s="10" t="str">
        <f t="shared" si="9"/>
        <v/>
      </c>
    </row>
    <row r="106" spans="2:8" x14ac:dyDescent="0.25">
      <c r="B106" s="11">
        <f t="shared" si="10"/>
        <v>99</v>
      </c>
      <c r="C106" s="10">
        <f t="shared" si="6"/>
        <v>-1073.979300367899</v>
      </c>
      <c r="D106" s="10">
        <f t="shared" si="7"/>
        <v>714.16629061327023</v>
      </c>
      <c r="E106" s="10">
        <f t="shared" si="8"/>
        <v>359.81300975462875</v>
      </c>
      <c r="F106" s="10"/>
      <c r="G106" s="10">
        <f t="shared" si="11"/>
        <v>332135.08592734963</v>
      </c>
      <c r="H106" s="10" t="str">
        <f t="shared" si="9"/>
        <v/>
      </c>
    </row>
    <row r="107" spans="2:8" x14ac:dyDescent="0.25">
      <c r="B107" s="11">
        <f t="shared" si="10"/>
        <v>100</v>
      </c>
      <c r="C107" s="10">
        <f t="shared" si="6"/>
        <v>-1073.979300367899</v>
      </c>
      <c r="D107" s="10">
        <f t="shared" si="7"/>
        <v>714.93997076143467</v>
      </c>
      <c r="E107" s="10">
        <f t="shared" si="8"/>
        <v>359.03932960646432</v>
      </c>
      <c r="F107" s="10"/>
      <c r="G107" s="10">
        <f t="shared" si="11"/>
        <v>331420.91963673633</v>
      </c>
      <c r="H107" s="10" t="str">
        <f t="shared" si="9"/>
        <v/>
      </c>
    </row>
    <row r="108" spans="2:8" x14ac:dyDescent="0.25">
      <c r="B108" s="11">
        <f t="shared" si="10"/>
        <v>101</v>
      </c>
      <c r="C108" s="10">
        <f t="shared" si="6"/>
        <v>-1073.979300367899</v>
      </c>
      <c r="D108" s="10">
        <f t="shared" si="7"/>
        <v>715.71448906309286</v>
      </c>
      <c r="E108" s="10">
        <f t="shared" si="8"/>
        <v>358.26481130480613</v>
      </c>
      <c r="F108" s="10"/>
      <c r="G108" s="10">
        <f t="shared" si="11"/>
        <v>330705.97966597491</v>
      </c>
      <c r="H108" s="10" t="str">
        <f t="shared" si="9"/>
        <v/>
      </c>
    </row>
    <row r="109" spans="2:8" x14ac:dyDescent="0.25">
      <c r="B109" s="11">
        <f t="shared" si="10"/>
        <v>102</v>
      </c>
      <c r="C109" s="10">
        <f t="shared" si="6"/>
        <v>-1073.979300367899</v>
      </c>
      <c r="D109" s="10">
        <f t="shared" si="7"/>
        <v>716.48984642624453</v>
      </c>
      <c r="E109" s="10">
        <f t="shared" si="8"/>
        <v>357.48945394165446</v>
      </c>
      <c r="F109" s="10"/>
      <c r="G109" s="10">
        <f t="shared" si="11"/>
        <v>329990.26517691184</v>
      </c>
      <c r="H109" s="10" t="str">
        <f t="shared" si="9"/>
        <v/>
      </c>
    </row>
    <row r="110" spans="2:8" x14ac:dyDescent="0.25">
      <c r="B110" s="11">
        <f t="shared" si="10"/>
        <v>103</v>
      </c>
      <c r="C110" s="10">
        <f t="shared" si="6"/>
        <v>-1073.979300367899</v>
      </c>
      <c r="D110" s="10">
        <f t="shared" si="7"/>
        <v>717.2660437598729</v>
      </c>
      <c r="E110" s="10">
        <f t="shared" si="8"/>
        <v>356.71325660802603</v>
      </c>
      <c r="F110" s="10"/>
      <c r="G110" s="10">
        <f t="shared" si="11"/>
        <v>329273.7753304856</v>
      </c>
      <c r="H110" s="10" t="str">
        <f t="shared" si="9"/>
        <v/>
      </c>
    </row>
    <row r="111" spans="2:8" x14ac:dyDescent="0.25">
      <c r="B111" s="11">
        <f t="shared" si="10"/>
        <v>104</v>
      </c>
      <c r="C111" s="10">
        <f t="shared" si="6"/>
        <v>-1073.979300367899</v>
      </c>
      <c r="D111" s="10">
        <f t="shared" si="7"/>
        <v>718.04308197394607</v>
      </c>
      <c r="E111" s="10">
        <f t="shared" si="8"/>
        <v>355.93621839395286</v>
      </c>
      <c r="F111" s="10"/>
      <c r="G111" s="10">
        <f t="shared" si="11"/>
        <v>328556.50928672572</v>
      </c>
      <c r="H111" s="10" t="str">
        <f t="shared" si="9"/>
        <v/>
      </c>
    </row>
    <row r="112" spans="2:8" x14ac:dyDescent="0.25">
      <c r="B112" s="11">
        <f t="shared" si="10"/>
        <v>105</v>
      </c>
      <c r="C112" s="10">
        <f t="shared" si="6"/>
        <v>-1073.979300367899</v>
      </c>
      <c r="D112" s="10">
        <f t="shared" si="7"/>
        <v>718.82096197941792</v>
      </c>
      <c r="E112" s="10">
        <f t="shared" si="8"/>
        <v>355.15833838848107</v>
      </c>
      <c r="F112" s="10"/>
      <c r="G112" s="10">
        <f t="shared" si="11"/>
        <v>327838.46620475175</v>
      </c>
      <c r="H112" s="10" t="str">
        <f t="shared" si="9"/>
        <v/>
      </c>
    </row>
    <row r="113" spans="2:8" x14ac:dyDescent="0.25">
      <c r="B113" s="11">
        <f t="shared" si="10"/>
        <v>106</v>
      </c>
      <c r="C113" s="10">
        <f t="shared" si="6"/>
        <v>-1073.979300367899</v>
      </c>
      <c r="D113" s="10">
        <f t="shared" si="7"/>
        <v>719.59968468822899</v>
      </c>
      <c r="E113" s="10">
        <f t="shared" si="8"/>
        <v>354.37961567967005</v>
      </c>
      <c r="F113" s="10"/>
      <c r="G113" s="10">
        <f t="shared" si="11"/>
        <v>327119.64524277236</v>
      </c>
      <c r="H113" s="10" t="str">
        <f t="shared" si="9"/>
        <v/>
      </c>
    </row>
    <row r="114" spans="2:8" x14ac:dyDescent="0.25">
      <c r="B114" s="11">
        <f t="shared" si="10"/>
        <v>107</v>
      </c>
      <c r="C114" s="10">
        <f t="shared" si="6"/>
        <v>-1073.979300367899</v>
      </c>
      <c r="D114" s="10">
        <f t="shared" si="7"/>
        <v>720.37925101330779</v>
      </c>
      <c r="E114" s="10">
        <f t="shared" si="8"/>
        <v>353.60004935459114</v>
      </c>
      <c r="F114" s="10"/>
      <c r="G114" s="10">
        <f t="shared" si="11"/>
        <v>326400.04555808415</v>
      </c>
      <c r="H114" s="10" t="str">
        <f t="shared" si="9"/>
        <v/>
      </c>
    </row>
    <row r="115" spans="2:8" x14ac:dyDescent="0.25">
      <c r="B115" s="11">
        <f t="shared" si="10"/>
        <v>108</v>
      </c>
      <c r="C115" s="10">
        <f t="shared" si="6"/>
        <v>-1073.979300367899</v>
      </c>
      <c r="D115" s="10">
        <f t="shared" si="7"/>
        <v>721.15966186857236</v>
      </c>
      <c r="E115" s="10">
        <f t="shared" si="8"/>
        <v>352.81963849932669</v>
      </c>
      <c r="F115" s="10"/>
      <c r="G115" s="10">
        <f t="shared" si="11"/>
        <v>325679.66630707082</v>
      </c>
      <c r="H115" s="10" t="str">
        <f t="shared" si="9"/>
        <v/>
      </c>
    </row>
    <row r="116" spans="2:8" x14ac:dyDescent="0.25">
      <c r="B116" s="11">
        <f t="shared" si="10"/>
        <v>109</v>
      </c>
      <c r="C116" s="10">
        <f t="shared" si="6"/>
        <v>-1073.979300367899</v>
      </c>
      <c r="D116" s="10">
        <f t="shared" si="7"/>
        <v>721.9409181689299</v>
      </c>
      <c r="E116" s="10">
        <f t="shared" si="8"/>
        <v>352.03838219896909</v>
      </c>
      <c r="F116" s="10"/>
      <c r="G116" s="10">
        <f t="shared" si="11"/>
        <v>324958.50664520223</v>
      </c>
      <c r="H116" s="10" t="str">
        <f t="shared" si="9"/>
        <v/>
      </c>
    </row>
    <row r="117" spans="2:8" x14ac:dyDescent="0.25">
      <c r="B117" s="11">
        <f t="shared" si="10"/>
        <v>110</v>
      </c>
      <c r="C117" s="10">
        <f t="shared" si="6"/>
        <v>-1073.979300367899</v>
      </c>
      <c r="D117" s="10">
        <f t="shared" si="7"/>
        <v>722.72302083027967</v>
      </c>
      <c r="E117" s="10">
        <f t="shared" si="8"/>
        <v>351.25627953761938</v>
      </c>
      <c r="F117" s="10"/>
      <c r="G117" s="10">
        <f t="shared" si="11"/>
        <v>324236.5657270333</v>
      </c>
      <c r="H117" s="10" t="str">
        <f t="shared" si="9"/>
        <v/>
      </c>
    </row>
    <row r="118" spans="2:8" x14ac:dyDescent="0.25">
      <c r="B118" s="11">
        <f t="shared" si="10"/>
        <v>111</v>
      </c>
      <c r="C118" s="10">
        <f t="shared" si="6"/>
        <v>-1073.979300367899</v>
      </c>
      <c r="D118" s="10">
        <f t="shared" si="7"/>
        <v>723.50597076951249</v>
      </c>
      <c r="E118" s="10">
        <f t="shared" si="8"/>
        <v>350.47332959838656</v>
      </c>
      <c r="F118" s="10"/>
      <c r="G118" s="10">
        <f t="shared" si="11"/>
        <v>323513.842706203</v>
      </c>
      <c r="H118" s="10" t="str">
        <f t="shared" si="9"/>
        <v/>
      </c>
    </row>
    <row r="119" spans="2:8" x14ac:dyDescent="0.25">
      <c r="B119" s="11">
        <f t="shared" si="10"/>
        <v>112</v>
      </c>
      <c r="C119" s="10">
        <f t="shared" si="6"/>
        <v>-1073.979300367899</v>
      </c>
      <c r="D119" s="10">
        <f t="shared" si="7"/>
        <v>724.2897689045127</v>
      </c>
      <c r="E119" s="10">
        <f t="shared" si="8"/>
        <v>349.68953146338629</v>
      </c>
      <c r="F119" s="10"/>
      <c r="G119" s="10">
        <f t="shared" si="11"/>
        <v>322790.33673543349</v>
      </c>
      <c r="H119" s="10" t="str">
        <f t="shared" si="9"/>
        <v/>
      </c>
    </row>
    <row r="120" spans="2:8" x14ac:dyDescent="0.25">
      <c r="B120" s="11">
        <f t="shared" si="10"/>
        <v>113</v>
      </c>
      <c r="C120" s="10">
        <f t="shared" si="6"/>
        <v>-1073.979300367899</v>
      </c>
      <c r="D120" s="10">
        <f t="shared" si="7"/>
        <v>725.07441615415928</v>
      </c>
      <c r="E120" s="10">
        <f t="shared" si="8"/>
        <v>348.90488421373971</v>
      </c>
      <c r="F120" s="10"/>
      <c r="G120" s="10">
        <f t="shared" si="11"/>
        <v>322066.04696652899</v>
      </c>
      <c r="H120" s="10" t="str">
        <f t="shared" si="9"/>
        <v/>
      </c>
    </row>
    <row r="121" spans="2:8" x14ac:dyDescent="0.25">
      <c r="B121" s="11">
        <f t="shared" si="10"/>
        <v>114</v>
      </c>
      <c r="C121" s="10">
        <f t="shared" si="6"/>
        <v>-1073.979300367899</v>
      </c>
      <c r="D121" s="10">
        <f t="shared" si="7"/>
        <v>725.85991343832632</v>
      </c>
      <c r="E121" s="10">
        <f t="shared" si="8"/>
        <v>348.11938692957267</v>
      </c>
      <c r="F121" s="10"/>
      <c r="G121" s="10">
        <f t="shared" si="11"/>
        <v>321340.9725503748</v>
      </c>
      <c r="H121" s="10" t="str">
        <f t="shared" si="9"/>
        <v/>
      </c>
    </row>
    <row r="122" spans="2:8" x14ac:dyDescent="0.25">
      <c r="B122" s="11">
        <f t="shared" si="10"/>
        <v>115</v>
      </c>
      <c r="C122" s="10">
        <f t="shared" si="6"/>
        <v>-1073.979300367899</v>
      </c>
      <c r="D122" s="10">
        <f t="shared" si="7"/>
        <v>726.64626167788447</v>
      </c>
      <c r="E122" s="10">
        <f t="shared" si="8"/>
        <v>347.33303869001452</v>
      </c>
      <c r="F122" s="10"/>
      <c r="G122" s="10">
        <f t="shared" si="11"/>
        <v>320615.11263693648</v>
      </c>
      <c r="H122" s="10" t="str">
        <f t="shared" si="9"/>
        <v/>
      </c>
    </row>
    <row r="123" spans="2:8" x14ac:dyDescent="0.25">
      <c r="B123" s="11">
        <f t="shared" si="10"/>
        <v>116</v>
      </c>
      <c r="C123" s="10">
        <f t="shared" si="6"/>
        <v>-1073.979300367899</v>
      </c>
      <c r="D123" s="10">
        <f t="shared" si="7"/>
        <v>727.43346179470223</v>
      </c>
      <c r="E123" s="10">
        <f t="shared" si="8"/>
        <v>346.54583857319676</v>
      </c>
      <c r="F123" s="10"/>
      <c r="G123" s="10">
        <f t="shared" si="11"/>
        <v>319888.46637525858</v>
      </c>
      <c r="H123" s="10" t="str">
        <f t="shared" si="9"/>
        <v/>
      </c>
    </row>
    <row r="124" spans="2:8" x14ac:dyDescent="0.25">
      <c r="B124" s="11">
        <f t="shared" si="10"/>
        <v>117</v>
      </c>
      <c r="C124" s="10">
        <f t="shared" si="6"/>
        <v>-1073.979300367899</v>
      </c>
      <c r="D124" s="10">
        <f t="shared" si="7"/>
        <v>728.22151471164648</v>
      </c>
      <c r="E124" s="10">
        <f t="shared" si="8"/>
        <v>345.75778565625251</v>
      </c>
      <c r="F124" s="10"/>
      <c r="G124" s="10">
        <f t="shared" si="11"/>
        <v>319161.03291346389</v>
      </c>
      <c r="H124" s="10" t="str">
        <f t="shared" si="9"/>
        <v/>
      </c>
    </row>
    <row r="125" spans="2:8" x14ac:dyDescent="0.25">
      <c r="B125" s="11">
        <f t="shared" si="10"/>
        <v>118</v>
      </c>
      <c r="C125" s="10">
        <f t="shared" si="6"/>
        <v>-1073.979300367899</v>
      </c>
      <c r="D125" s="10">
        <f t="shared" si="7"/>
        <v>729.01042135258399</v>
      </c>
      <c r="E125" s="10">
        <f t="shared" si="8"/>
        <v>344.96887901531494</v>
      </c>
      <c r="F125" s="10"/>
      <c r="G125" s="10">
        <f t="shared" si="11"/>
        <v>318432.81139875227</v>
      </c>
      <c r="H125" s="10" t="str">
        <f t="shared" si="9"/>
        <v/>
      </c>
    </row>
    <row r="126" spans="2:8" x14ac:dyDescent="0.25">
      <c r="B126" s="11">
        <f t="shared" si="10"/>
        <v>119</v>
      </c>
      <c r="C126" s="10">
        <f t="shared" si="6"/>
        <v>-1073.979300367899</v>
      </c>
      <c r="D126" s="10">
        <f t="shared" si="7"/>
        <v>729.80018264238265</v>
      </c>
      <c r="E126" s="10">
        <f t="shared" si="8"/>
        <v>344.17911772551633</v>
      </c>
      <c r="F126" s="10"/>
      <c r="G126" s="10">
        <f t="shared" si="11"/>
        <v>317703.80097739969</v>
      </c>
      <c r="H126" s="10" t="str">
        <f t="shared" si="9"/>
        <v/>
      </c>
    </row>
    <row r="127" spans="2:8" x14ac:dyDescent="0.25">
      <c r="B127" s="11">
        <f t="shared" si="10"/>
        <v>120</v>
      </c>
      <c r="C127" s="10">
        <f t="shared" si="6"/>
        <v>-1073.979300367899</v>
      </c>
      <c r="D127" s="10">
        <f t="shared" si="7"/>
        <v>730.59079950691194</v>
      </c>
      <c r="E127" s="10">
        <f t="shared" si="8"/>
        <v>343.38850086098711</v>
      </c>
      <c r="F127" s="10"/>
      <c r="G127" s="10">
        <f t="shared" si="11"/>
        <v>316974.00079475733</v>
      </c>
      <c r="H127" s="10" t="str">
        <f t="shared" si="9"/>
        <v/>
      </c>
    </row>
    <row r="128" spans="2:8" x14ac:dyDescent="0.25">
      <c r="B128" s="11">
        <f t="shared" si="10"/>
        <v>121</v>
      </c>
      <c r="C128" s="10">
        <f t="shared" si="6"/>
        <v>-1073.979300367899</v>
      </c>
      <c r="D128" s="10">
        <f t="shared" si="7"/>
        <v>731.38227287304437</v>
      </c>
      <c r="E128" s="10">
        <f t="shared" si="8"/>
        <v>342.59702749485461</v>
      </c>
      <c r="F128" s="10"/>
      <c r="G128" s="10">
        <f t="shared" si="11"/>
        <v>316243.4099952504</v>
      </c>
      <c r="H128" s="10" t="str">
        <f t="shared" si="9"/>
        <v/>
      </c>
    </row>
    <row r="129" spans="2:8" x14ac:dyDescent="0.25">
      <c r="B129" s="11">
        <f t="shared" si="10"/>
        <v>122</v>
      </c>
      <c r="C129" s="10">
        <f t="shared" si="6"/>
        <v>-1073.979300367899</v>
      </c>
      <c r="D129" s="10">
        <f t="shared" si="7"/>
        <v>732.1746036686568</v>
      </c>
      <c r="E129" s="10">
        <f t="shared" si="8"/>
        <v>341.80469669924213</v>
      </c>
      <c r="F129" s="10"/>
      <c r="G129" s="10">
        <f t="shared" si="11"/>
        <v>315512.02772237739</v>
      </c>
      <c r="H129" s="10" t="str">
        <f t="shared" si="9"/>
        <v/>
      </c>
    </row>
    <row r="130" spans="2:8" x14ac:dyDescent="0.25">
      <c r="B130" s="11">
        <f t="shared" si="10"/>
        <v>123</v>
      </c>
      <c r="C130" s="10">
        <f t="shared" si="6"/>
        <v>-1073.979300367899</v>
      </c>
      <c r="D130" s="10">
        <f t="shared" si="7"/>
        <v>732.96779282263128</v>
      </c>
      <c r="E130" s="10">
        <f t="shared" si="8"/>
        <v>341.01150754526776</v>
      </c>
      <c r="F130" s="10"/>
      <c r="G130" s="10">
        <f t="shared" si="11"/>
        <v>314779.85311870871</v>
      </c>
      <c r="H130" s="10" t="str">
        <f t="shared" si="9"/>
        <v/>
      </c>
    </row>
    <row r="131" spans="2:8" x14ac:dyDescent="0.25">
      <c r="B131" s="11">
        <f t="shared" si="10"/>
        <v>124</v>
      </c>
      <c r="C131" s="10">
        <f t="shared" si="6"/>
        <v>-1073.979300367899</v>
      </c>
      <c r="D131" s="10">
        <f t="shared" si="7"/>
        <v>733.76184126485578</v>
      </c>
      <c r="E131" s="10">
        <f t="shared" si="8"/>
        <v>340.21745910304321</v>
      </c>
      <c r="F131" s="10"/>
      <c r="G131" s="10">
        <f t="shared" si="11"/>
        <v>314046.88532588608</v>
      </c>
      <c r="H131" s="10" t="str">
        <f t="shared" si="9"/>
        <v/>
      </c>
    </row>
    <row r="132" spans="2:8" x14ac:dyDescent="0.25">
      <c r="B132" s="11">
        <f t="shared" si="10"/>
        <v>125</v>
      </c>
      <c r="C132" s="10">
        <f t="shared" si="6"/>
        <v>-1073.979300367899</v>
      </c>
      <c r="D132" s="10">
        <f t="shared" si="7"/>
        <v>734.55674992622608</v>
      </c>
      <c r="E132" s="10">
        <f t="shared" si="8"/>
        <v>339.42255044167297</v>
      </c>
      <c r="F132" s="10"/>
      <c r="G132" s="10">
        <f t="shared" si="11"/>
        <v>313313.12348462123</v>
      </c>
      <c r="H132" s="10" t="str">
        <f t="shared" si="9"/>
        <v/>
      </c>
    </row>
    <row r="133" spans="2:8" x14ac:dyDescent="0.25">
      <c r="B133" s="11">
        <f t="shared" si="10"/>
        <v>126</v>
      </c>
      <c r="C133" s="10">
        <f t="shared" si="6"/>
        <v>-1073.979300367899</v>
      </c>
      <c r="D133" s="10">
        <f t="shared" si="7"/>
        <v>735.35251973864615</v>
      </c>
      <c r="E133" s="10">
        <f t="shared" si="8"/>
        <v>338.62678062925289</v>
      </c>
      <c r="F133" s="10"/>
      <c r="G133" s="10">
        <f t="shared" si="11"/>
        <v>312578.56673469499</v>
      </c>
      <c r="H133" s="10" t="str">
        <f t="shared" si="9"/>
        <v/>
      </c>
    </row>
    <row r="134" spans="2:8" x14ac:dyDescent="0.25">
      <c r="B134" s="11">
        <f t="shared" si="10"/>
        <v>127</v>
      </c>
      <c r="C134" s="10">
        <f t="shared" si="6"/>
        <v>-1073.979300367899</v>
      </c>
      <c r="D134" s="10">
        <f t="shared" si="7"/>
        <v>736.14915163502963</v>
      </c>
      <c r="E134" s="10">
        <f t="shared" si="8"/>
        <v>337.83014873286936</v>
      </c>
      <c r="F134" s="10"/>
      <c r="G134" s="10">
        <f t="shared" si="11"/>
        <v>311843.21421495633</v>
      </c>
      <c r="H134" s="10" t="str">
        <f t="shared" si="9"/>
        <v/>
      </c>
    </row>
    <row r="135" spans="2:8" x14ac:dyDescent="0.25">
      <c r="B135" s="11">
        <f t="shared" si="10"/>
        <v>128</v>
      </c>
      <c r="C135" s="10">
        <f t="shared" si="6"/>
        <v>-1073.979300367899</v>
      </c>
      <c r="D135" s="10">
        <f t="shared" si="7"/>
        <v>736.94664654930091</v>
      </c>
      <c r="E135" s="10">
        <f t="shared" si="8"/>
        <v>337.03265381859808</v>
      </c>
      <c r="F135" s="10"/>
      <c r="G135" s="10">
        <f t="shared" si="11"/>
        <v>311107.06506332132</v>
      </c>
      <c r="H135" s="10" t="str">
        <f t="shared" si="9"/>
        <v/>
      </c>
    </row>
    <row r="136" spans="2:8" x14ac:dyDescent="0.25">
      <c r="B136" s="11">
        <f t="shared" si="10"/>
        <v>129</v>
      </c>
      <c r="C136" s="10">
        <f t="shared" si="6"/>
        <v>-1073.979300367899</v>
      </c>
      <c r="D136" s="10">
        <f t="shared" si="7"/>
        <v>737.745005416396</v>
      </c>
      <c r="E136" s="10">
        <f t="shared" si="8"/>
        <v>336.23429495150305</v>
      </c>
      <c r="F136" s="10"/>
      <c r="G136" s="10">
        <f t="shared" si="11"/>
        <v>310370.11841677205</v>
      </c>
      <c r="H136" s="10" t="str">
        <f t="shared" si="9"/>
        <v/>
      </c>
    </row>
    <row r="137" spans="2:8" x14ac:dyDescent="0.25">
      <c r="B137" s="11">
        <f t="shared" si="10"/>
        <v>130</v>
      </c>
      <c r="C137" s="10">
        <f t="shared" ref="C137:C200" si="12">IF(B137&lt;&gt;"",PMT($C$3,$C$4,$C$2)/12,"")</f>
        <v>-1073.979300367899</v>
      </c>
      <c r="D137" s="10">
        <f t="shared" ref="D137:D200" si="13">IF($C$5&lt;G137,-C137-E137,G137)</f>
        <v>738.54422917226373</v>
      </c>
      <c r="E137" s="10">
        <f t="shared" ref="E137:E200" si="14">($C$3/12)*G137</f>
        <v>335.43507119563526</v>
      </c>
      <c r="F137" s="10"/>
      <c r="G137" s="10">
        <f t="shared" si="11"/>
        <v>309632.37341135566</v>
      </c>
      <c r="H137" s="10" t="str">
        <f t="shared" ref="H137:H200" si="15">IF(F137="","",F137*($C$3/12)*(MATCH(0,$D$8:$D$11360,0)-B137))</f>
        <v/>
      </c>
    </row>
    <row r="138" spans="2:8" x14ac:dyDescent="0.25">
      <c r="B138" s="11">
        <f t="shared" ref="B138:B201" si="16">IF(B137&gt;=($C$4*12),"",B137+1)</f>
        <v>131</v>
      </c>
      <c r="C138" s="10">
        <f t="shared" si="12"/>
        <v>-1073.979300367899</v>
      </c>
      <c r="D138" s="10">
        <f t="shared" si="13"/>
        <v>739.34431875386701</v>
      </c>
      <c r="E138" s="10">
        <f t="shared" si="14"/>
        <v>334.63498161403197</v>
      </c>
      <c r="F138" s="10"/>
      <c r="G138" s="10">
        <f t="shared" ref="G138:G201" si="17">G137-D137-F137</f>
        <v>308893.82918218337</v>
      </c>
      <c r="H138" s="10" t="str">
        <f t="shared" si="15"/>
        <v/>
      </c>
    </row>
    <row r="139" spans="2:8" x14ac:dyDescent="0.25">
      <c r="B139" s="11">
        <f t="shared" si="16"/>
        <v>132</v>
      </c>
      <c r="C139" s="10">
        <f t="shared" si="12"/>
        <v>-1073.979300367899</v>
      </c>
      <c r="D139" s="10">
        <f t="shared" si="13"/>
        <v>740.14527509918366</v>
      </c>
      <c r="E139" s="10">
        <f t="shared" si="14"/>
        <v>333.83402526871527</v>
      </c>
      <c r="F139" s="10"/>
      <c r="G139" s="10">
        <f t="shared" si="17"/>
        <v>308154.4848634295</v>
      </c>
      <c r="H139" s="10" t="str">
        <f t="shared" si="15"/>
        <v/>
      </c>
    </row>
    <row r="140" spans="2:8" x14ac:dyDescent="0.25">
      <c r="B140" s="11">
        <f t="shared" si="16"/>
        <v>133</v>
      </c>
      <c r="C140" s="10">
        <f t="shared" si="12"/>
        <v>-1073.979300367899</v>
      </c>
      <c r="D140" s="10">
        <f t="shared" si="13"/>
        <v>740.94709914720784</v>
      </c>
      <c r="E140" s="10">
        <f t="shared" si="14"/>
        <v>333.03220122069115</v>
      </c>
      <c r="F140" s="10"/>
      <c r="G140" s="10">
        <f t="shared" si="17"/>
        <v>307414.3395883303</v>
      </c>
      <c r="H140" s="10" t="str">
        <f t="shared" si="15"/>
        <v/>
      </c>
    </row>
    <row r="141" spans="2:8" x14ac:dyDescent="0.25">
      <c r="B141" s="11">
        <f t="shared" si="16"/>
        <v>134</v>
      </c>
      <c r="C141" s="10">
        <f t="shared" si="12"/>
        <v>-1073.979300367899</v>
      </c>
      <c r="D141" s="10">
        <f t="shared" si="13"/>
        <v>741.74979183795062</v>
      </c>
      <c r="E141" s="10">
        <f t="shared" si="14"/>
        <v>332.22950852994836</v>
      </c>
      <c r="F141" s="10"/>
      <c r="G141" s="10">
        <f t="shared" si="17"/>
        <v>306673.39248918311</v>
      </c>
      <c r="H141" s="10" t="str">
        <f t="shared" si="15"/>
        <v/>
      </c>
    </row>
    <row r="142" spans="2:8" x14ac:dyDescent="0.25">
      <c r="B142" s="11">
        <f t="shared" si="16"/>
        <v>135</v>
      </c>
      <c r="C142" s="10">
        <f t="shared" si="12"/>
        <v>-1073.979300367899</v>
      </c>
      <c r="D142" s="10">
        <f t="shared" si="13"/>
        <v>742.55335411244175</v>
      </c>
      <c r="E142" s="10">
        <f t="shared" si="14"/>
        <v>331.42594625545723</v>
      </c>
      <c r="F142" s="10"/>
      <c r="G142" s="10">
        <f t="shared" si="17"/>
        <v>305931.64269734517</v>
      </c>
      <c r="H142" s="10" t="str">
        <f t="shared" si="15"/>
        <v/>
      </c>
    </row>
    <row r="143" spans="2:8" x14ac:dyDescent="0.25">
      <c r="B143" s="11">
        <f t="shared" si="16"/>
        <v>136</v>
      </c>
      <c r="C143" s="10">
        <f t="shared" si="12"/>
        <v>-1073.979300367899</v>
      </c>
      <c r="D143" s="10">
        <f t="shared" si="13"/>
        <v>743.35778691273026</v>
      </c>
      <c r="E143" s="10">
        <f t="shared" si="14"/>
        <v>330.62151345516878</v>
      </c>
      <c r="F143" s="10"/>
      <c r="G143" s="10">
        <f t="shared" si="17"/>
        <v>305189.08934323274</v>
      </c>
      <c r="H143" s="10" t="str">
        <f t="shared" si="15"/>
        <v/>
      </c>
    </row>
    <row r="144" spans="2:8" x14ac:dyDescent="0.25">
      <c r="B144" s="11">
        <f t="shared" si="16"/>
        <v>137</v>
      </c>
      <c r="C144" s="10">
        <f t="shared" si="12"/>
        <v>-1073.979300367899</v>
      </c>
      <c r="D144" s="10">
        <f t="shared" si="13"/>
        <v>744.16309118188565</v>
      </c>
      <c r="E144" s="10">
        <f t="shared" si="14"/>
        <v>329.81620918601334</v>
      </c>
      <c r="F144" s="10"/>
      <c r="G144" s="10">
        <f t="shared" si="17"/>
        <v>304445.73155632004</v>
      </c>
      <c r="H144" s="10" t="str">
        <f t="shared" si="15"/>
        <v/>
      </c>
    </row>
    <row r="145" spans="2:8" x14ac:dyDescent="0.25">
      <c r="B145" s="11">
        <f t="shared" si="16"/>
        <v>138</v>
      </c>
      <c r="C145" s="10">
        <f t="shared" si="12"/>
        <v>-1073.979300367899</v>
      </c>
      <c r="D145" s="10">
        <f t="shared" si="13"/>
        <v>744.96926786399933</v>
      </c>
      <c r="E145" s="10">
        <f t="shared" si="14"/>
        <v>329.01003250389965</v>
      </c>
      <c r="F145" s="10"/>
      <c r="G145" s="10">
        <f t="shared" si="17"/>
        <v>303701.56846513815</v>
      </c>
      <c r="H145" s="10" t="str">
        <f t="shared" si="15"/>
        <v/>
      </c>
    </row>
    <row r="146" spans="2:8" x14ac:dyDescent="0.25">
      <c r="B146" s="11">
        <f t="shared" si="16"/>
        <v>139</v>
      </c>
      <c r="C146" s="10">
        <f t="shared" si="12"/>
        <v>-1073.979300367899</v>
      </c>
      <c r="D146" s="10">
        <f t="shared" si="13"/>
        <v>745.77631790418536</v>
      </c>
      <c r="E146" s="10">
        <f t="shared" si="14"/>
        <v>328.20298246371362</v>
      </c>
      <c r="F146" s="10"/>
      <c r="G146" s="10">
        <f t="shared" si="17"/>
        <v>302956.59919727413</v>
      </c>
      <c r="H146" s="10" t="str">
        <f t="shared" si="15"/>
        <v/>
      </c>
    </row>
    <row r="147" spans="2:8" x14ac:dyDescent="0.25">
      <c r="B147" s="11">
        <f t="shared" si="16"/>
        <v>140</v>
      </c>
      <c r="C147" s="10">
        <f t="shared" si="12"/>
        <v>-1073.979300367899</v>
      </c>
      <c r="D147" s="10">
        <f t="shared" si="13"/>
        <v>746.58424224858163</v>
      </c>
      <c r="E147" s="10">
        <f t="shared" si="14"/>
        <v>327.39505811931741</v>
      </c>
      <c r="F147" s="10"/>
      <c r="G147" s="10">
        <f t="shared" si="17"/>
        <v>302210.82287936995</v>
      </c>
      <c r="H147" s="10" t="str">
        <f t="shared" si="15"/>
        <v/>
      </c>
    </row>
    <row r="148" spans="2:8" x14ac:dyDescent="0.25">
      <c r="B148" s="11">
        <f t="shared" si="16"/>
        <v>141</v>
      </c>
      <c r="C148" s="10">
        <f t="shared" si="12"/>
        <v>-1073.979300367899</v>
      </c>
      <c r="D148" s="10">
        <f t="shared" si="13"/>
        <v>747.39304184435082</v>
      </c>
      <c r="E148" s="10">
        <f t="shared" si="14"/>
        <v>326.58625852354817</v>
      </c>
      <c r="F148" s="10"/>
      <c r="G148" s="10">
        <f t="shared" si="17"/>
        <v>301464.23863712139</v>
      </c>
      <c r="H148" s="10" t="str">
        <f t="shared" si="15"/>
        <v/>
      </c>
    </row>
    <row r="149" spans="2:8" x14ac:dyDescent="0.25">
      <c r="B149" s="11">
        <f t="shared" si="16"/>
        <v>142</v>
      </c>
      <c r="C149" s="10">
        <f t="shared" si="12"/>
        <v>-1073.979300367899</v>
      </c>
      <c r="D149" s="10">
        <f t="shared" si="13"/>
        <v>748.20271763968219</v>
      </c>
      <c r="E149" s="10">
        <f t="shared" si="14"/>
        <v>325.77658272821679</v>
      </c>
      <c r="F149" s="10"/>
      <c r="G149" s="10">
        <f t="shared" si="17"/>
        <v>300716.84559527703</v>
      </c>
      <c r="H149" s="10" t="str">
        <f t="shared" si="15"/>
        <v/>
      </c>
    </row>
    <row r="150" spans="2:8" x14ac:dyDescent="0.25">
      <c r="B150" s="11">
        <f t="shared" si="16"/>
        <v>143</v>
      </c>
      <c r="C150" s="10">
        <f t="shared" si="12"/>
        <v>-1073.979300367899</v>
      </c>
      <c r="D150" s="10">
        <f t="shared" si="13"/>
        <v>749.01327058379184</v>
      </c>
      <c r="E150" s="10">
        <f t="shared" si="14"/>
        <v>324.96602978410709</v>
      </c>
      <c r="F150" s="10"/>
      <c r="G150" s="10">
        <f t="shared" si="17"/>
        <v>299968.64287763735</v>
      </c>
      <c r="H150" s="10" t="str">
        <f t="shared" si="15"/>
        <v/>
      </c>
    </row>
    <row r="151" spans="2:8" x14ac:dyDescent="0.25">
      <c r="B151" s="11">
        <f t="shared" si="16"/>
        <v>144</v>
      </c>
      <c r="C151" s="10">
        <f t="shared" si="12"/>
        <v>-1073.979300367899</v>
      </c>
      <c r="D151" s="10">
        <f t="shared" si="13"/>
        <v>749.82470162692437</v>
      </c>
      <c r="E151" s="10">
        <f t="shared" si="14"/>
        <v>324.15459874097462</v>
      </c>
      <c r="F151" s="10"/>
      <c r="G151" s="10">
        <f t="shared" si="17"/>
        <v>299219.62960705353</v>
      </c>
      <c r="H151" s="10" t="str">
        <f t="shared" si="15"/>
        <v/>
      </c>
    </row>
    <row r="152" spans="2:8" x14ac:dyDescent="0.25">
      <c r="B152" s="11">
        <f t="shared" si="16"/>
        <v>145</v>
      </c>
      <c r="C152" s="10">
        <f t="shared" si="12"/>
        <v>-1073.979300367899</v>
      </c>
      <c r="D152" s="10">
        <f t="shared" si="13"/>
        <v>750.63701172035348</v>
      </c>
      <c r="E152" s="10">
        <f t="shared" si="14"/>
        <v>323.3422886475455</v>
      </c>
      <c r="F152" s="10"/>
      <c r="G152" s="10">
        <f t="shared" si="17"/>
        <v>298469.80490542663</v>
      </c>
      <c r="H152" s="10" t="str">
        <f t="shared" si="15"/>
        <v/>
      </c>
    </row>
    <row r="153" spans="2:8" x14ac:dyDescent="0.25">
      <c r="B153" s="11">
        <f t="shared" si="16"/>
        <v>146</v>
      </c>
      <c r="C153" s="10">
        <f t="shared" si="12"/>
        <v>-1073.979300367899</v>
      </c>
      <c r="D153" s="10">
        <f t="shared" si="13"/>
        <v>751.45020181638392</v>
      </c>
      <c r="E153" s="10">
        <f t="shared" si="14"/>
        <v>322.52909855151512</v>
      </c>
      <c r="F153" s="10"/>
      <c r="G153" s="10">
        <f t="shared" si="17"/>
        <v>297719.1678937063</v>
      </c>
      <c r="H153" s="10" t="str">
        <f t="shared" si="15"/>
        <v/>
      </c>
    </row>
    <row r="154" spans="2:8" x14ac:dyDescent="0.25">
      <c r="B154" s="11">
        <f t="shared" si="16"/>
        <v>147</v>
      </c>
      <c r="C154" s="10">
        <f t="shared" si="12"/>
        <v>-1073.979300367899</v>
      </c>
      <c r="D154" s="10">
        <f t="shared" si="13"/>
        <v>752.26427286835155</v>
      </c>
      <c r="E154" s="10">
        <f t="shared" si="14"/>
        <v>321.71502749954738</v>
      </c>
      <c r="F154" s="10"/>
      <c r="G154" s="10">
        <f t="shared" si="17"/>
        <v>296967.71769188991</v>
      </c>
      <c r="H154" s="10" t="str">
        <f t="shared" si="15"/>
        <v/>
      </c>
    </row>
    <row r="155" spans="2:8" x14ac:dyDescent="0.25">
      <c r="B155" s="11">
        <f t="shared" si="16"/>
        <v>148</v>
      </c>
      <c r="C155" s="10">
        <f t="shared" si="12"/>
        <v>-1073.979300367899</v>
      </c>
      <c r="D155" s="10">
        <f t="shared" si="13"/>
        <v>753.07922583062566</v>
      </c>
      <c r="E155" s="10">
        <f t="shared" si="14"/>
        <v>320.90007453727333</v>
      </c>
      <c r="F155" s="10"/>
      <c r="G155" s="10">
        <f t="shared" si="17"/>
        <v>296215.45341902156</v>
      </c>
      <c r="H155" s="10" t="str">
        <f t="shared" si="15"/>
        <v/>
      </c>
    </row>
    <row r="156" spans="2:8" x14ac:dyDescent="0.25">
      <c r="B156" s="11">
        <f t="shared" si="16"/>
        <v>149</v>
      </c>
      <c r="C156" s="10">
        <f t="shared" si="12"/>
        <v>-1073.979300367899</v>
      </c>
      <c r="D156" s="10">
        <f t="shared" si="13"/>
        <v>753.89506165860882</v>
      </c>
      <c r="E156" s="10">
        <f t="shared" si="14"/>
        <v>320.08423870929016</v>
      </c>
      <c r="F156" s="10"/>
      <c r="G156" s="10">
        <f t="shared" si="17"/>
        <v>295462.37419319095</v>
      </c>
      <c r="H156" s="10" t="str">
        <f t="shared" si="15"/>
        <v/>
      </c>
    </row>
    <row r="157" spans="2:8" x14ac:dyDescent="0.25">
      <c r="B157" s="11">
        <f t="shared" si="16"/>
        <v>150</v>
      </c>
      <c r="C157" s="10">
        <f t="shared" si="12"/>
        <v>-1073.979300367899</v>
      </c>
      <c r="D157" s="10">
        <f t="shared" si="13"/>
        <v>754.71178130873898</v>
      </c>
      <c r="E157" s="10">
        <f t="shared" si="14"/>
        <v>319.26751905916001</v>
      </c>
      <c r="F157" s="10"/>
      <c r="G157" s="10">
        <f t="shared" si="17"/>
        <v>294708.47913153231</v>
      </c>
      <c r="H157" s="10" t="str">
        <f t="shared" si="15"/>
        <v/>
      </c>
    </row>
    <row r="158" spans="2:8" x14ac:dyDescent="0.25">
      <c r="B158" s="11">
        <f t="shared" si="16"/>
        <v>151</v>
      </c>
      <c r="C158" s="10">
        <f t="shared" si="12"/>
        <v>-1073.979300367899</v>
      </c>
      <c r="D158" s="10">
        <f t="shared" si="13"/>
        <v>755.52938573849019</v>
      </c>
      <c r="E158" s="10">
        <f t="shared" si="14"/>
        <v>318.44991462940885</v>
      </c>
      <c r="F158" s="10"/>
      <c r="G158" s="10">
        <f t="shared" si="17"/>
        <v>293953.76735022356</v>
      </c>
      <c r="H158" s="10" t="str">
        <f t="shared" si="15"/>
        <v/>
      </c>
    </row>
    <row r="159" spans="2:8" x14ac:dyDescent="0.25">
      <c r="B159" s="11">
        <f t="shared" si="16"/>
        <v>152</v>
      </c>
      <c r="C159" s="10">
        <f t="shared" si="12"/>
        <v>-1073.979300367899</v>
      </c>
      <c r="D159" s="10">
        <f t="shared" si="13"/>
        <v>756.34787590637347</v>
      </c>
      <c r="E159" s="10">
        <f t="shared" si="14"/>
        <v>317.63142446152546</v>
      </c>
      <c r="F159" s="10"/>
      <c r="G159" s="10">
        <f t="shared" si="17"/>
        <v>293198.23796448507</v>
      </c>
      <c r="H159" s="10" t="str">
        <f t="shared" si="15"/>
        <v/>
      </c>
    </row>
    <row r="160" spans="2:8" x14ac:dyDescent="0.25">
      <c r="B160" s="11">
        <f t="shared" si="16"/>
        <v>153</v>
      </c>
      <c r="C160" s="10">
        <f t="shared" si="12"/>
        <v>-1073.979300367899</v>
      </c>
      <c r="D160" s="10">
        <f t="shared" si="13"/>
        <v>757.16725277193882</v>
      </c>
      <c r="E160" s="10">
        <f t="shared" si="14"/>
        <v>316.81204759596022</v>
      </c>
      <c r="F160" s="10"/>
      <c r="G160" s="10">
        <f t="shared" si="17"/>
        <v>292441.89008857869</v>
      </c>
      <c r="H160" s="10" t="str">
        <f t="shared" si="15"/>
        <v/>
      </c>
    </row>
    <row r="161" spans="2:8" x14ac:dyDescent="0.25">
      <c r="B161" s="11">
        <f t="shared" si="16"/>
        <v>154</v>
      </c>
      <c r="C161" s="10">
        <f t="shared" si="12"/>
        <v>-1073.979300367899</v>
      </c>
      <c r="D161" s="10">
        <f t="shared" si="13"/>
        <v>757.98751729577498</v>
      </c>
      <c r="E161" s="10">
        <f t="shared" si="14"/>
        <v>315.99178307212395</v>
      </c>
      <c r="F161" s="10"/>
      <c r="G161" s="10">
        <f t="shared" si="17"/>
        <v>291684.72283580672</v>
      </c>
      <c r="H161" s="10" t="str">
        <f t="shared" si="15"/>
        <v/>
      </c>
    </row>
    <row r="162" spans="2:8" x14ac:dyDescent="0.25">
      <c r="B162" s="11">
        <f t="shared" si="16"/>
        <v>155</v>
      </c>
      <c r="C162" s="10">
        <f t="shared" si="12"/>
        <v>-1073.979300367899</v>
      </c>
      <c r="D162" s="10">
        <f t="shared" si="13"/>
        <v>758.80867043951207</v>
      </c>
      <c r="E162" s="10">
        <f t="shared" si="14"/>
        <v>315.17062992838686</v>
      </c>
      <c r="F162" s="10"/>
      <c r="G162" s="10">
        <f t="shared" si="17"/>
        <v>290926.73531851097</v>
      </c>
      <c r="H162" s="10" t="str">
        <f t="shared" si="15"/>
        <v/>
      </c>
    </row>
    <row r="163" spans="2:8" x14ac:dyDescent="0.25">
      <c r="B163" s="11">
        <f t="shared" si="16"/>
        <v>156</v>
      </c>
      <c r="C163" s="10">
        <f t="shared" si="12"/>
        <v>-1073.979300367899</v>
      </c>
      <c r="D163" s="10">
        <f t="shared" si="13"/>
        <v>759.63071316582159</v>
      </c>
      <c r="E163" s="10">
        <f t="shared" si="14"/>
        <v>314.3485872020774</v>
      </c>
      <c r="F163" s="10"/>
      <c r="G163" s="10">
        <f t="shared" si="17"/>
        <v>290167.92664807144</v>
      </c>
      <c r="H163" s="10" t="str">
        <f t="shared" si="15"/>
        <v/>
      </c>
    </row>
    <row r="164" spans="2:8" x14ac:dyDescent="0.25">
      <c r="B164" s="11">
        <f t="shared" si="16"/>
        <v>157</v>
      </c>
      <c r="C164" s="10">
        <f t="shared" si="12"/>
        <v>-1073.979300367899</v>
      </c>
      <c r="D164" s="10">
        <f t="shared" si="13"/>
        <v>760.45364643841788</v>
      </c>
      <c r="E164" s="10">
        <f t="shared" si="14"/>
        <v>313.52565392948111</v>
      </c>
      <c r="F164" s="10"/>
      <c r="G164" s="10">
        <f t="shared" si="17"/>
        <v>289408.29593490565</v>
      </c>
      <c r="H164" s="10" t="str">
        <f t="shared" si="15"/>
        <v/>
      </c>
    </row>
    <row r="165" spans="2:8" x14ac:dyDescent="0.25">
      <c r="B165" s="11">
        <f t="shared" si="16"/>
        <v>158</v>
      </c>
      <c r="C165" s="10">
        <f t="shared" si="12"/>
        <v>-1073.979300367899</v>
      </c>
      <c r="D165" s="10">
        <f t="shared" si="13"/>
        <v>761.27747122205949</v>
      </c>
      <c r="E165" s="10">
        <f t="shared" si="14"/>
        <v>312.7018291458395</v>
      </c>
      <c r="F165" s="10"/>
      <c r="G165" s="10">
        <f t="shared" si="17"/>
        <v>288647.84228846722</v>
      </c>
      <c r="H165" s="10" t="str">
        <f t="shared" si="15"/>
        <v/>
      </c>
    </row>
    <row r="166" spans="2:8" x14ac:dyDescent="0.25">
      <c r="B166" s="11">
        <f t="shared" si="16"/>
        <v>159</v>
      </c>
      <c r="C166" s="10">
        <f t="shared" si="12"/>
        <v>-1073.979300367899</v>
      </c>
      <c r="D166" s="10">
        <f t="shared" si="13"/>
        <v>762.10218848254999</v>
      </c>
      <c r="E166" s="10">
        <f t="shared" si="14"/>
        <v>311.87711188534894</v>
      </c>
      <c r="F166" s="10"/>
      <c r="G166" s="10">
        <f t="shared" si="17"/>
        <v>287886.56481724518</v>
      </c>
      <c r="H166" s="10" t="str">
        <f t="shared" si="15"/>
        <v/>
      </c>
    </row>
    <row r="167" spans="2:8" x14ac:dyDescent="0.25">
      <c r="B167" s="11">
        <f t="shared" si="16"/>
        <v>160</v>
      </c>
      <c r="C167" s="10">
        <f t="shared" si="12"/>
        <v>-1073.979300367899</v>
      </c>
      <c r="D167" s="10">
        <f t="shared" si="13"/>
        <v>762.92779918673955</v>
      </c>
      <c r="E167" s="10">
        <f t="shared" si="14"/>
        <v>311.05150118115949</v>
      </c>
      <c r="F167" s="10"/>
      <c r="G167" s="10">
        <f t="shared" si="17"/>
        <v>287124.46262876265</v>
      </c>
      <c r="H167" s="10" t="str">
        <f t="shared" si="15"/>
        <v/>
      </c>
    </row>
    <row r="168" spans="2:8" x14ac:dyDescent="0.25">
      <c r="B168" s="11">
        <f t="shared" si="16"/>
        <v>161</v>
      </c>
      <c r="C168" s="10">
        <f t="shared" si="12"/>
        <v>-1073.979300367899</v>
      </c>
      <c r="D168" s="10">
        <f t="shared" si="13"/>
        <v>763.75430430252504</v>
      </c>
      <c r="E168" s="10">
        <f t="shared" si="14"/>
        <v>310.22499606537389</v>
      </c>
      <c r="F168" s="10"/>
      <c r="G168" s="10">
        <f t="shared" si="17"/>
        <v>286361.53482957592</v>
      </c>
      <c r="H168" s="10" t="str">
        <f t="shared" si="15"/>
        <v/>
      </c>
    </row>
    <row r="169" spans="2:8" x14ac:dyDescent="0.25">
      <c r="B169" s="11">
        <f t="shared" si="16"/>
        <v>162</v>
      </c>
      <c r="C169" s="10">
        <f t="shared" si="12"/>
        <v>-1073.979300367899</v>
      </c>
      <c r="D169" s="10">
        <f t="shared" si="13"/>
        <v>764.5817047988528</v>
      </c>
      <c r="E169" s="10">
        <f t="shared" si="14"/>
        <v>309.39759556904619</v>
      </c>
      <c r="F169" s="10"/>
      <c r="G169" s="10">
        <f t="shared" si="17"/>
        <v>285597.78052527341</v>
      </c>
      <c r="H169" s="10" t="str">
        <f t="shared" si="15"/>
        <v/>
      </c>
    </row>
    <row r="170" spans="2:8" x14ac:dyDescent="0.25">
      <c r="B170" s="11">
        <f t="shared" si="16"/>
        <v>163</v>
      </c>
      <c r="C170" s="10">
        <f t="shared" si="12"/>
        <v>-1073.979300367899</v>
      </c>
      <c r="D170" s="10">
        <f t="shared" si="13"/>
        <v>765.41000164571824</v>
      </c>
      <c r="E170" s="10">
        <f t="shared" si="14"/>
        <v>308.56929872218075</v>
      </c>
      <c r="F170" s="10"/>
      <c r="G170" s="10">
        <f t="shared" si="17"/>
        <v>284833.19882047456</v>
      </c>
      <c r="H170" s="10" t="str">
        <f t="shared" si="15"/>
        <v/>
      </c>
    </row>
    <row r="171" spans="2:8" x14ac:dyDescent="0.25">
      <c r="B171" s="11">
        <f t="shared" si="16"/>
        <v>164</v>
      </c>
      <c r="C171" s="10">
        <f t="shared" si="12"/>
        <v>-1073.979300367899</v>
      </c>
      <c r="D171" s="10">
        <f t="shared" si="13"/>
        <v>766.23919581416772</v>
      </c>
      <c r="E171" s="10">
        <f t="shared" si="14"/>
        <v>307.74010455373121</v>
      </c>
      <c r="F171" s="10"/>
      <c r="G171" s="10">
        <f t="shared" si="17"/>
        <v>284067.78881882882</v>
      </c>
      <c r="H171" s="10" t="str">
        <f t="shared" si="15"/>
        <v/>
      </c>
    </row>
    <row r="172" spans="2:8" x14ac:dyDescent="0.25">
      <c r="B172" s="11">
        <f t="shared" si="16"/>
        <v>165</v>
      </c>
      <c r="C172" s="10">
        <f t="shared" si="12"/>
        <v>-1073.979300367899</v>
      </c>
      <c r="D172" s="10">
        <f t="shared" si="13"/>
        <v>767.06928827629986</v>
      </c>
      <c r="E172" s="10">
        <f t="shared" si="14"/>
        <v>306.91001209159919</v>
      </c>
      <c r="F172" s="10"/>
      <c r="G172" s="10">
        <f t="shared" si="17"/>
        <v>283301.54962301464</v>
      </c>
      <c r="H172" s="10" t="str">
        <f t="shared" si="15"/>
        <v/>
      </c>
    </row>
    <row r="173" spans="2:8" x14ac:dyDescent="0.25">
      <c r="B173" s="11">
        <f t="shared" si="16"/>
        <v>166</v>
      </c>
      <c r="C173" s="10">
        <f t="shared" si="12"/>
        <v>-1073.979300367899</v>
      </c>
      <c r="D173" s="10">
        <f t="shared" si="13"/>
        <v>767.90028000526581</v>
      </c>
      <c r="E173" s="10">
        <f t="shared" si="14"/>
        <v>306.07902036263317</v>
      </c>
      <c r="F173" s="10"/>
      <c r="G173" s="10">
        <f t="shared" si="17"/>
        <v>282534.48033473833</v>
      </c>
      <c r="H173" s="10" t="str">
        <f t="shared" si="15"/>
        <v/>
      </c>
    </row>
    <row r="174" spans="2:8" x14ac:dyDescent="0.25">
      <c r="B174" s="11">
        <f t="shared" si="16"/>
        <v>167</v>
      </c>
      <c r="C174" s="10">
        <f t="shared" si="12"/>
        <v>-1073.979300367899</v>
      </c>
      <c r="D174" s="10">
        <f t="shared" si="13"/>
        <v>768.73217197527151</v>
      </c>
      <c r="E174" s="10">
        <f t="shared" si="14"/>
        <v>305.24712839262747</v>
      </c>
      <c r="F174" s="10"/>
      <c r="G174" s="10">
        <f t="shared" si="17"/>
        <v>281766.58005473309</v>
      </c>
      <c r="H174" s="10" t="str">
        <f t="shared" si="15"/>
        <v/>
      </c>
    </row>
    <row r="175" spans="2:8" x14ac:dyDescent="0.25">
      <c r="B175" s="11">
        <f t="shared" si="16"/>
        <v>168</v>
      </c>
      <c r="C175" s="10">
        <f t="shared" si="12"/>
        <v>-1073.979300367899</v>
      </c>
      <c r="D175" s="10">
        <f t="shared" si="13"/>
        <v>769.56496516157802</v>
      </c>
      <c r="E175" s="10">
        <f t="shared" si="14"/>
        <v>304.41433520632097</v>
      </c>
      <c r="F175" s="10"/>
      <c r="G175" s="10">
        <f t="shared" si="17"/>
        <v>280997.84788275784</v>
      </c>
      <c r="H175" s="10" t="str">
        <f t="shared" si="15"/>
        <v/>
      </c>
    </row>
    <row r="176" spans="2:8" x14ac:dyDescent="0.25">
      <c r="B176" s="11">
        <f t="shared" si="16"/>
        <v>169</v>
      </c>
      <c r="C176" s="10">
        <f t="shared" si="12"/>
        <v>-1073.979300367899</v>
      </c>
      <c r="D176" s="10">
        <f t="shared" si="13"/>
        <v>770.39866054050299</v>
      </c>
      <c r="E176" s="10">
        <f t="shared" si="14"/>
        <v>303.58063982739594</v>
      </c>
      <c r="F176" s="10"/>
      <c r="G176" s="10">
        <f t="shared" si="17"/>
        <v>280228.28291759628</v>
      </c>
      <c r="H176" s="10" t="str">
        <f t="shared" si="15"/>
        <v/>
      </c>
    </row>
    <row r="177" spans="2:8" x14ac:dyDescent="0.25">
      <c r="B177" s="11">
        <f t="shared" si="16"/>
        <v>170</v>
      </c>
      <c r="C177" s="10">
        <f t="shared" si="12"/>
        <v>-1073.979300367899</v>
      </c>
      <c r="D177" s="10">
        <f t="shared" si="13"/>
        <v>771.23325908942195</v>
      </c>
      <c r="E177" s="10">
        <f t="shared" si="14"/>
        <v>302.74604127847704</v>
      </c>
      <c r="F177" s="10"/>
      <c r="G177" s="10">
        <f t="shared" si="17"/>
        <v>279457.88425705576</v>
      </c>
      <c r="H177" s="10" t="str">
        <f t="shared" si="15"/>
        <v/>
      </c>
    </row>
    <row r="178" spans="2:8" x14ac:dyDescent="0.25">
      <c r="B178" s="11">
        <f t="shared" si="16"/>
        <v>171</v>
      </c>
      <c r="C178" s="10">
        <f t="shared" si="12"/>
        <v>-1073.979300367899</v>
      </c>
      <c r="D178" s="10">
        <f t="shared" si="13"/>
        <v>772.06876178676885</v>
      </c>
      <c r="E178" s="10">
        <f t="shared" si="14"/>
        <v>301.9105385811302</v>
      </c>
      <c r="F178" s="10"/>
      <c r="G178" s="10">
        <f t="shared" si="17"/>
        <v>278686.65099796635</v>
      </c>
      <c r="H178" s="10" t="str">
        <f t="shared" si="15"/>
        <v/>
      </c>
    </row>
    <row r="179" spans="2:8" x14ac:dyDescent="0.25">
      <c r="B179" s="11">
        <f t="shared" si="16"/>
        <v>172</v>
      </c>
      <c r="C179" s="10">
        <f t="shared" si="12"/>
        <v>-1073.979300367899</v>
      </c>
      <c r="D179" s="10">
        <f t="shared" si="13"/>
        <v>772.90516961203775</v>
      </c>
      <c r="E179" s="10">
        <f t="shared" si="14"/>
        <v>301.07413075586118</v>
      </c>
      <c r="F179" s="10"/>
      <c r="G179" s="10">
        <f t="shared" si="17"/>
        <v>277914.58223617956</v>
      </c>
      <c r="H179" s="10" t="str">
        <f t="shared" si="15"/>
        <v/>
      </c>
    </row>
    <row r="180" spans="2:8" x14ac:dyDescent="0.25">
      <c r="B180" s="11">
        <f t="shared" si="16"/>
        <v>173</v>
      </c>
      <c r="C180" s="10">
        <f t="shared" si="12"/>
        <v>-1073.979300367899</v>
      </c>
      <c r="D180" s="10">
        <f t="shared" si="13"/>
        <v>773.74248354578413</v>
      </c>
      <c r="E180" s="10">
        <f t="shared" si="14"/>
        <v>300.2368168221148</v>
      </c>
      <c r="F180" s="10"/>
      <c r="G180" s="10">
        <f t="shared" si="17"/>
        <v>277141.67706656753</v>
      </c>
      <c r="H180" s="10" t="str">
        <f t="shared" si="15"/>
        <v/>
      </c>
    </row>
    <row r="181" spans="2:8" x14ac:dyDescent="0.25">
      <c r="B181" s="11">
        <f t="shared" si="16"/>
        <v>174</v>
      </c>
      <c r="C181" s="10">
        <f t="shared" si="12"/>
        <v>-1073.979300367899</v>
      </c>
      <c r="D181" s="10">
        <f t="shared" si="13"/>
        <v>774.58070456962548</v>
      </c>
      <c r="E181" s="10">
        <f t="shared" si="14"/>
        <v>299.3985957982735</v>
      </c>
      <c r="F181" s="10"/>
      <c r="G181" s="10">
        <f t="shared" si="17"/>
        <v>276367.93458302174</v>
      </c>
      <c r="H181" s="10" t="str">
        <f t="shared" si="15"/>
        <v/>
      </c>
    </row>
    <row r="182" spans="2:8" x14ac:dyDescent="0.25">
      <c r="B182" s="11">
        <f t="shared" si="16"/>
        <v>175</v>
      </c>
      <c r="C182" s="10">
        <f t="shared" si="12"/>
        <v>-1073.979300367899</v>
      </c>
      <c r="D182" s="10">
        <f t="shared" si="13"/>
        <v>775.41983366624254</v>
      </c>
      <c r="E182" s="10">
        <f t="shared" si="14"/>
        <v>298.55946670165645</v>
      </c>
      <c r="F182" s="10"/>
      <c r="G182" s="10">
        <f t="shared" si="17"/>
        <v>275593.35387845209</v>
      </c>
      <c r="H182" s="10" t="str">
        <f t="shared" si="15"/>
        <v/>
      </c>
    </row>
    <row r="183" spans="2:8" x14ac:dyDescent="0.25">
      <c r="B183" s="11">
        <f t="shared" si="16"/>
        <v>176</v>
      </c>
      <c r="C183" s="10">
        <f t="shared" si="12"/>
        <v>-1073.979300367899</v>
      </c>
      <c r="D183" s="10">
        <f t="shared" si="13"/>
        <v>776.25987181938103</v>
      </c>
      <c r="E183" s="10">
        <f t="shared" si="14"/>
        <v>297.71942854851801</v>
      </c>
      <c r="F183" s="10"/>
      <c r="G183" s="10">
        <f t="shared" si="17"/>
        <v>274817.93404478586</v>
      </c>
      <c r="H183" s="10" t="str">
        <f t="shared" si="15"/>
        <v/>
      </c>
    </row>
    <row r="184" spans="2:8" x14ac:dyDescent="0.25">
      <c r="B184" s="11">
        <f t="shared" si="16"/>
        <v>177</v>
      </c>
      <c r="C184" s="10">
        <f t="shared" si="12"/>
        <v>-1073.979300367899</v>
      </c>
      <c r="D184" s="10">
        <f t="shared" si="13"/>
        <v>777.10082001385194</v>
      </c>
      <c r="E184" s="10">
        <f t="shared" si="14"/>
        <v>296.87848035404699</v>
      </c>
      <c r="F184" s="10"/>
      <c r="G184" s="10">
        <f t="shared" si="17"/>
        <v>274041.67417296645</v>
      </c>
      <c r="H184" s="10" t="str">
        <f t="shared" si="15"/>
        <v/>
      </c>
    </row>
    <row r="185" spans="2:8" x14ac:dyDescent="0.25">
      <c r="B185" s="11">
        <f t="shared" si="16"/>
        <v>178</v>
      </c>
      <c r="C185" s="10">
        <f t="shared" si="12"/>
        <v>-1073.979300367899</v>
      </c>
      <c r="D185" s="10">
        <f t="shared" si="13"/>
        <v>777.94267923553366</v>
      </c>
      <c r="E185" s="10">
        <f t="shared" si="14"/>
        <v>296.03662113236533</v>
      </c>
      <c r="F185" s="10"/>
      <c r="G185" s="10">
        <f t="shared" si="17"/>
        <v>273264.5733529526</v>
      </c>
      <c r="H185" s="10" t="str">
        <f t="shared" si="15"/>
        <v/>
      </c>
    </row>
    <row r="186" spans="2:8" x14ac:dyDescent="0.25">
      <c r="B186" s="11">
        <f t="shared" si="16"/>
        <v>179</v>
      </c>
      <c r="C186" s="10">
        <f t="shared" si="12"/>
        <v>-1073.979300367899</v>
      </c>
      <c r="D186" s="10">
        <f t="shared" si="13"/>
        <v>778.7854504713722</v>
      </c>
      <c r="E186" s="10">
        <f t="shared" si="14"/>
        <v>295.19384989652679</v>
      </c>
      <c r="F186" s="10"/>
      <c r="G186" s="10">
        <f t="shared" si="17"/>
        <v>272486.63067371707</v>
      </c>
      <c r="H186" s="10" t="str">
        <f t="shared" si="15"/>
        <v/>
      </c>
    </row>
    <row r="187" spans="2:8" x14ac:dyDescent="0.25">
      <c r="B187" s="11">
        <f t="shared" si="16"/>
        <v>180</v>
      </c>
      <c r="C187" s="10">
        <f t="shared" si="12"/>
        <v>-1073.979300367899</v>
      </c>
      <c r="D187" s="10">
        <f t="shared" si="13"/>
        <v>779.62913470938292</v>
      </c>
      <c r="E187" s="10">
        <f t="shared" si="14"/>
        <v>294.35016565851612</v>
      </c>
      <c r="F187" s="10"/>
      <c r="G187" s="10">
        <f t="shared" si="17"/>
        <v>271707.84522324568</v>
      </c>
      <c r="H187" s="10" t="str">
        <f t="shared" si="15"/>
        <v/>
      </c>
    </row>
    <row r="188" spans="2:8" x14ac:dyDescent="0.25">
      <c r="B188" s="11">
        <f t="shared" si="16"/>
        <v>181</v>
      </c>
      <c r="C188" s="10">
        <f t="shared" si="12"/>
        <v>-1073.979300367899</v>
      </c>
      <c r="D188" s="10">
        <f t="shared" si="13"/>
        <v>780.47373293865132</v>
      </c>
      <c r="E188" s="10">
        <f t="shared" si="14"/>
        <v>293.50556742924766</v>
      </c>
      <c r="F188" s="10"/>
      <c r="G188" s="10">
        <f t="shared" si="17"/>
        <v>270928.21608853631</v>
      </c>
      <c r="H188" s="10" t="str">
        <f t="shared" si="15"/>
        <v/>
      </c>
    </row>
    <row r="189" spans="2:8" x14ac:dyDescent="0.25">
      <c r="B189" s="11">
        <f t="shared" si="16"/>
        <v>182</v>
      </c>
      <c r="C189" s="10">
        <f t="shared" si="12"/>
        <v>-1073.979300367899</v>
      </c>
      <c r="D189" s="10">
        <f t="shared" si="13"/>
        <v>781.31924614933484</v>
      </c>
      <c r="E189" s="10">
        <f t="shared" si="14"/>
        <v>292.66005421856414</v>
      </c>
      <c r="F189" s="10"/>
      <c r="G189" s="10">
        <f t="shared" si="17"/>
        <v>270147.74235559767</v>
      </c>
      <c r="H189" s="10" t="str">
        <f t="shared" si="15"/>
        <v/>
      </c>
    </row>
    <row r="190" spans="2:8" x14ac:dyDescent="0.25">
      <c r="B190" s="11">
        <f t="shared" si="16"/>
        <v>183</v>
      </c>
      <c r="C190" s="10">
        <f t="shared" si="12"/>
        <v>-1073.979300367899</v>
      </c>
      <c r="D190" s="10">
        <f t="shared" si="13"/>
        <v>782.16567533266334</v>
      </c>
      <c r="E190" s="10">
        <f t="shared" si="14"/>
        <v>291.8136250352357</v>
      </c>
      <c r="F190" s="10"/>
      <c r="G190" s="10">
        <f t="shared" si="17"/>
        <v>269366.42310944834</v>
      </c>
      <c r="H190" s="10" t="str">
        <f t="shared" si="15"/>
        <v/>
      </c>
    </row>
    <row r="191" spans="2:8" x14ac:dyDescent="0.25">
      <c r="B191" s="11">
        <f t="shared" si="16"/>
        <v>184</v>
      </c>
      <c r="C191" s="10">
        <f t="shared" si="12"/>
        <v>-1073.979300367899</v>
      </c>
      <c r="D191" s="10">
        <f t="shared" si="13"/>
        <v>783.01302148094032</v>
      </c>
      <c r="E191" s="10">
        <f t="shared" si="14"/>
        <v>290.96627888695866</v>
      </c>
      <c r="F191" s="10"/>
      <c r="G191" s="10">
        <f t="shared" si="17"/>
        <v>268584.25743411569</v>
      </c>
      <c r="H191" s="10" t="str">
        <f t="shared" si="15"/>
        <v/>
      </c>
    </row>
    <row r="192" spans="2:8" x14ac:dyDescent="0.25">
      <c r="B192" s="11">
        <f t="shared" si="16"/>
        <v>185</v>
      </c>
      <c r="C192" s="10">
        <f t="shared" si="12"/>
        <v>-1073.979300367899</v>
      </c>
      <c r="D192" s="10">
        <f t="shared" si="13"/>
        <v>783.86128558754467</v>
      </c>
      <c r="E192" s="10">
        <f t="shared" si="14"/>
        <v>290.11801478035432</v>
      </c>
      <c r="F192" s="10"/>
      <c r="G192" s="10">
        <f t="shared" si="17"/>
        <v>267801.24441263475</v>
      </c>
      <c r="H192" s="10" t="str">
        <f t="shared" si="15"/>
        <v/>
      </c>
    </row>
    <row r="193" spans="2:8" x14ac:dyDescent="0.25">
      <c r="B193" s="11">
        <f t="shared" si="16"/>
        <v>186</v>
      </c>
      <c r="C193" s="10">
        <f t="shared" si="12"/>
        <v>-1073.979300367899</v>
      </c>
      <c r="D193" s="10">
        <f t="shared" si="13"/>
        <v>784.71046864693119</v>
      </c>
      <c r="E193" s="10">
        <f t="shared" si="14"/>
        <v>289.2688317209678</v>
      </c>
      <c r="F193" s="10"/>
      <c r="G193" s="10">
        <f t="shared" si="17"/>
        <v>267017.38312704721</v>
      </c>
      <c r="H193" s="10" t="str">
        <f t="shared" si="15"/>
        <v/>
      </c>
    </row>
    <row r="194" spans="2:8" x14ac:dyDescent="0.25">
      <c r="B194" s="11">
        <f t="shared" si="16"/>
        <v>187</v>
      </c>
      <c r="C194" s="10">
        <f t="shared" si="12"/>
        <v>-1073.979300367899</v>
      </c>
      <c r="D194" s="10">
        <f t="shared" si="13"/>
        <v>785.56057165463199</v>
      </c>
      <c r="E194" s="10">
        <f t="shared" si="14"/>
        <v>288.41872871326694</v>
      </c>
      <c r="F194" s="10"/>
      <c r="G194" s="10">
        <f t="shared" si="17"/>
        <v>266232.67265840026</v>
      </c>
      <c r="H194" s="10" t="str">
        <f t="shared" si="15"/>
        <v/>
      </c>
    </row>
    <row r="195" spans="2:8" x14ac:dyDescent="0.25">
      <c r="B195" s="11">
        <f t="shared" si="16"/>
        <v>188</v>
      </c>
      <c r="C195" s="10">
        <f t="shared" si="12"/>
        <v>-1073.979300367899</v>
      </c>
      <c r="D195" s="10">
        <f t="shared" si="13"/>
        <v>786.41159560725794</v>
      </c>
      <c r="E195" s="10">
        <f t="shared" si="14"/>
        <v>287.56770476064105</v>
      </c>
      <c r="F195" s="10"/>
      <c r="G195" s="10">
        <f t="shared" si="17"/>
        <v>265447.11208674562</v>
      </c>
      <c r="H195" s="10" t="str">
        <f t="shared" si="15"/>
        <v/>
      </c>
    </row>
    <row r="196" spans="2:8" x14ac:dyDescent="0.25">
      <c r="B196" s="11">
        <f t="shared" si="16"/>
        <v>189</v>
      </c>
      <c r="C196" s="10">
        <f t="shared" si="12"/>
        <v>-1073.979300367899</v>
      </c>
      <c r="D196" s="10">
        <f t="shared" si="13"/>
        <v>787.26354150249904</v>
      </c>
      <c r="E196" s="10">
        <f t="shared" si="14"/>
        <v>286.71575886539989</v>
      </c>
      <c r="F196" s="10"/>
      <c r="G196" s="10">
        <f t="shared" si="17"/>
        <v>264660.70049113838</v>
      </c>
      <c r="H196" s="10" t="str">
        <f t="shared" si="15"/>
        <v/>
      </c>
    </row>
    <row r="197" spans="2:8" x14ac:dyDescent="0.25">
      <c r="B197" s="11">
        <f t="shared" si="16"/>
        <v>190</v>
      </c>
      <c r="C197" s="10">
        <f t="shared" si="12"/>
        <v>-1073.979300367899</v>
      </c>
      <c r="D197" s="10">
        <f t="shared" si="13"/>
        <v>788.11641033912679</v>
      </c>
      <c r="E197" s="10">
        <f t="shared" si="14"/>
        <v>285.8628900287722</v>
      </c>
      <c r="F197" s="10"/>
      <c r="G197" s="10">
        <f t="shared" si="17"/>
        <v>263873.43694963591</v>
      </c>
      <c r="H197" s="10" t="str">
        <f t="shared" si="15"/>
        <v/>
      </c>
    </row>
    <row r="198" spans="2:8" x14ac:dyDescent="0.25">
      <c r="B198" s="11">
        <f t="shared" si="16"/>
        <v>191</v>
      </c>
      <c r="C198" s="10">
        <f t="shared" si="12"/>
        <v>-1073.979300367899</v>
      </c>
      <c r="D198" s="10">
        <f t="shared" si="13"/>
        <v>788.97020311699407</v>
      </c>
      <c r="E198" s="10">
        <f t="shared" si="14"/>
        <v>285.00909725090486</v>
      </c>
      <c r="F198" s="10"/>
      <c r="G198" s="10">
        <f t="shared" si="17"/>
        <v>263085.32053929678</v>
      </c>
      <c r="H198" s="10" t="str">
        <f t="shared" si="15"/>
        <v/>
      </c>
    </row>
    <row r="199" spans="2:8" x14ac:dyDescent="0.25">
      <c r="B199" s="11">
        <f t="shared" si="16"/>
        <v>192</v>
      </c>
      <c r="C199" s="10">
        <f t="shared" si="12"/>
        <v>-1073.979300367899</v>
      </c>
      <c r="D199" s="10">
        <f t="shared" si="13"/>
        <v>789.82492083703755</v>
      </c>
      <c r="E199" s="10">
        <f t="shared" si="14"/>
        <v>284.15437953086143</v>
      </c>
      <c r="F199" s="10"/>
      <c r="G199" s="10">
        <f t="shared" si="17"/>
        <v>262296.35033617978</v>
      </c>
      <c r="H199" s="10" t="str">
        <f t="shared" si="15"/>
        <v/>
      </c>
    </row>
    <row r="200" spans="2:8" x14ac:dyDescent="0.25">
      <c r="B200" s="11">
        <f t="shared" si="16"/>
        <v>193</v>
      </c>
      <c r="C200" s="10">
        <f t="shared" si="12"/>
        <v>-1073.979300367899</v>
      </c>
      <c r="D200" s="10">
        <f t="shared" si="13"/>
        <v>790.68056450127767</v>
      </c>
      <c r="E200" s="10">
        <f t="shared" si="14"/>
        <v>283.29873586662131</v>
      </c>
      <c r="F200" s="10"/>
      <c r="G200" s="10">
        <f t="shared" si="17"/>
        <v>261506.52541534274</v>
      </c>
      <c r="H200" s="10" t="str">
        <f t="shared" si="15"/>
        <v/>
      </c>
    </row>
    <row r="201" spans="2:8" x14ac:dyDescent="0.25">
      <c r="B201" s="11">
        <f t="shared" si="16"/>
        <v>194</v>
      </c>
      <c r="C201" s="10">
        <f t="shared" ref="C201:C264" si="18">IF(B201&lt;&gt;"",PMT($C$3,$C$4,$C$2)/12,"")</f>
        <v>-1073.979300367899</v>
      </c>
      <c r="D201" s="10">
        <f t="shared" ref="D201:D264" si="19">IF($C$5&lt;G201,-C201-E201,G201)</f>
        <v>791.53713511282081</v>
      </c>
      <c r="E201" s="10">
        <f t="shared" ref="E201:E264" si="20">($C$3/12)*G201</f>
        <v>282.44216525507824</v>
      </c>
      <c r="F201" s="10"/>
      <c r="G201" s="10">
        <f t="shared" si="17"/>
        <v>260715.84485084147</v>
      </c>
      <c r="H201" s="10" t="str">
        <f t="shared" ref="H201:H264" si="21">IF(F201="","",F201*($C$3/12)*(MATCH(0,$D$8:$D$11360,0)-B201))</f>
        <v/>
      </c>
    </row>
    <row r="202" spans="2:8" x14ac:dyDescent="0.25">
      <c r="B202" s="11">
        <f t="shared" ref="B202:B265" si="22">IF(B201&gt;=($C$4*12),"",B201+1)</f>
        <v>195</v>
      </c>
      <c r="C202" s="10">
        <f t="shared" si="18"/>
        <v>-1073.979300367899</v>
      </c>
      <c r="D202" s="10">
        <f t="shared" si="19"/>
        <v>792.39463367585961</v>
      </c>
      <c r="E202" s="10">
        <f t="shared" si="20"/>
        <v>281.58466669203938</v>
      </c>
      <c r="F202" s="10"/>
      <c r="G202" s="10">
        <f t="shared" ref="G202:G265" si="23">G201-D201-F201</f>
        <v>259924.30771572865</v>
      </c>
      <c r="H202" s="10" t="str">
        <f t="shared" si="21"/>
        <v/>
      </c>
    </row>
    <row r="203" spans="2:8" x14ac:dyDescent="0.25">
      <c r="B203" s="11">
        <f t="shared" si="22"/>
        <v>196</v>
      </c>
      <c r="C203" s="10">
        <f t="shared" si="18"/>
        <v>-1073.979300367899</v>
      </c>
      <c r="D203" s="10">
        <f t="shared" si="19"/>
        <v>793.25306119567517</v>
      </c>
      <c r="E203" s="10">
        <f t="shared" si="20"/>
        <v>280.72623917222381</v>
      </c>
      <c r="F203" s="10"/>
      <c r="G203" s="10">
        <f t="shared" si="23"/>
        <v>259131.91308205278</v>
      </c>
      <c r="H203" s="10" t="str">
        <f t="shared" si="21"/>
        <v/>
      </c>
    </row>
    <row r="204" spans="2:8" x14ac:dyDescent="0.25">
      <c r="B204" s="11">
        <f t="shared" si="22"/>
        <v>197</v>
      </c>
      <c r="C204" s="10">
        <f t="shared" si="18"/>
        <v>-1073.979300367899</v>
      </c>
      <c r="D204" s="10">
        <f t="shared" si="19"/>
        <v>794.11241867863714</v>
      </c>
      <c r="E204" s="10">
        <f t="shared" si="20"/>
        <v>279.86688168926185</v>
      </c>
      <c r="F204" s="10"/>
      <c r="G204" s="10">
        <f t="shared" si="23"/>
        <v>258338.66002085712</v>
      </c>
      <c r="H204" s="10" t="str">
        <f t="shared" si="21"/>
        <v/>
      </c>
    </row>
    <row r="205" spans="2:8" x14ac:dyDescent="0.25">
      <c r="B205" s="11">
        <f t="shared" si="22"/>
        <v>198</v>
      </c>
      <c r="C205" s="10">
        <f t="shared" si="18"/>
        <v>-1073.979300367899</v>
      </c>
      <c r="D205" s="10">
        <f t="shared" si="19"/>
        <v>794.97270713220564</v>
      </c>
      <c r="E205" s="10">
        <f t="shared" si="20"/>
        <v>279.00659323569334</v>
      </c>
      <c r="F205" s="10"/>
      <c r="G205" s="10">
        <f t="shared" si="23"/>
        <v>257544.54760217847</v>
      </c>
      <c r="H205" s="10" t="str">
        <f t="shared" si="21"/>
        <v/>
      </c>
    </row>
    <row r="206" spans="2:8" x14ac:dyDescent="0.25">
      <c r="B206" s="11">
        <f t="shared" si="22"/>
        <v>199</v>
      </c>
      <c r="C206" s="10">
        <f t="shared" si="18"/>
        <v>-1073.979300367899</v>
      </c>
      <c r="D206" s="10">
        <f t="shared" si="19"/>
        <v>795.8339275649322</v>
      </c>
      <c r="E206" s="10">
        <f t="shared" si="20"/>
        <v>278.14537280296679</v>
      </c>
      <c r="F206" s="10"/>
      <c r="G206" s="10">
        <f t="shared" si="23"/>
        <v>256749.57489504627</v>
      </c>
      <c r="H206" s="10" t="str">
        <f t="shared" si="21"/>
        <v/>
      </c>
    </row>
    <row r="207" spans="2:8" x14ac:dyDescent="0.25">
      <c r="B207" s="11">
        <f t="shared" si="22"/>
        <v>200</v>
      </c>
      <c r="C207" s="10">
        <f t="shared" si="18"/>
        <v>-1073.979300367899</v>
      </c>
      <c r="D207" s="10">
        <f t="shared" si="19"/>
        <v>796.69608098646086</v>
      </c>
      <c r="E207" s="10">
        <f t="shared" si="20"/>
        <v>277.28321938143813</v>
      </c>
      <c r="F207" s="10"/>
      <c r="G207" s="10">
        <f t="shared" si="23"/>
        <v>255953.74096748134</v>
      </c>
      <c r="H207" s="10" t="str">
        <f t="shared" si="21"/>
        <v/>
      </c>
    </row>
    <row r="208" spans="2:8" x14ac:dyDescent="0.25">
      <c r="B208" s="11">
        <f t="shared" si="22"/>
        <v>201</v>
      </c>
      <c r="C208" s="10">
        <f t="shared" si="18"/>
        <v>-1073.979300367899</v>
      </c>
      <c r="D208" s="10">
        <f t="shared" si="19"/>
        <v>797.55916840752957</v>
      </c>
      <c r="E208" s="10">
        <f t="shared" si="20"/>
        <v>276.42013196036942</v>
      </c>
      <c r="F208" s="10"/>
      <c r="G208" s="10">
        <f t="shared" si="23"/>
        <v>255157.04488649487</v>
      </c>
      <c r="H208" s="10" t="str">
        <f t="shared" si="21"/>
        <v/>
      </c>
    </row>
    <row r="209" spans="2:8" x14ac:dyDescent="0.25">
      <c r="B209" s="11">
        <f t="shared" si="22"/>
        <v>202</v>
      </c>
      <c r="C209" s="10">
        <f t="shared" si="18"/>
        <v>-1073.979300367899</v>
      </c>
      <c r="D209" s="10">
        <f t="shared" si="19"/>
        <v>798.42319083997108</v>
      </c>
      <c r="E209" s="10">
        <f t="shared" si="20"/>
        <v>275.55610952792796</v>
      </c>
      <c r="F209" s="10"/>
      <c r="G209" s="10">
        <f t="shared" si="23"/>
        <v>254359.48571808735</v>
      </c>
      <c r="H209" s="10" t="str">
        <f t="shared" si="21"/>
        <v/>
      </c>
    </row>
    <row r="210" spans="2:8" x14ac:dyDescent="0.25">
      <c r="B210" s="11">
        <f t="shared" si="22"/>
        <v>203</v>
      </c>
      <c r="C210" s="10">
        <f t="shared" si="18"/>
        <v>-1073.979300367899</v>
      </c>
      <c r="D210" s="10">
        <f t="shared" si="19"/>
        <v>799.28814929671432</v>
      </c>
      <c r="E210" s="10">
        <f t="shared" si="20"/>
        <v>274.69115107118466</v>
      </c>
      <c r="F210" s="10"/>
      <c r="G210" s="10">
        <f t="shared" si="23"/>
        <v>253561.06252724738</v>
      </c>
      <c r="H210" s="10" t="str">
        <f t="shared" si="21"/>
        <v/>
      </c>
    </row>
    <row r="211" spans="2:8" x14ac:dyDescent="0.25">
      <c r="B211" s="11">
        <f t="shared" si="22"/>
        <v>204</v>
      </c>
      <c r="C211" s="10">
        <f t="shared" si="18"/>
        <v>-1073.979300367899</v>
      </c>
      <c r="D211" s="10">
        <f t="shared" si="19"/>
        <v>800.15404479178574</v>
      </c>
      <c r="E211" s="10">
        <f t="shared" si="20"/>
        <v>273.82525557611319</v>
      </c>
      <c r="F211" s="10"/>
      <c r="G211" s="10">
        <f t="shared" si="23"/>
        <v>252761.77437795067</v>
      </c>
      <c r="H211" s="10" t="str">
        <f t="shared" si="21"/>
        <v/>
      </c>
    </row>
    <row r="212" spans="2:8" x14ac:dyDescent="0.25">
      <c r="B212" s="11">
        <f t="shared" si="22"/>
        <v>205</v>
      </c>
      <c r="C212" s="10">
        <f t="shared" si="18"/>
        <v>-1073.979300367899</v>
      </c>
      <c r="D212" s="10">
        <f t="shared" si="19"/>
        <v>801.02087834031022</v>
      </c>
      <c r="E212" s="10">
        <f t="shared" si="20"/>
        <v>272.95842202758877</v>
      </c>
      <c r="F212" s="10"/>
      <c r="G212" s="10">
        <f t="shared" si="23"/>
        <v>251961.62033315888</v>
      </c>
      <c r="H212" s="10" t="str">
        <f t="shared" si="21"/>
        <v/>
      </c>
    </row>
    <row r="213" spans="2:8" x14ac:dyDescent="0.25">
      <c r="B213" s="11">
        <f t="shared" si="22"/>
        <v>206</v>
      </c>
      <c r="C213" s="10">
        <f t="shared" si="18"/>
        <v>-1073.979300367899</v>
      </c>
      <c r="D213" s="10">
        <f t="shared" si="19"/>
        <v>801.88865095851224</v>
      </c>
      <c r="E213" s="10">
        <f t="shared" si="20"/>
        <v>272.09064940938674</v>
      </c>
      <c r="F213" s="10"/>
      <c r="G213" s="10">
        <f t="shared" si="23"/>
        <v>251160.59945481856</v>
      </c>
      <c r="H213" s="10" t="str">
        <f t="shared" si="21"/>
        <v/>
      </c>
    </row>
    <row r="214" spans="2:8" x14ac:dyDescent="0.25">
      <c r="B214" s="11">
        <f t="shared" si="22"/>
        <v>207</v>
      </c>
      <c r="C214" s="10">
        <f t="shared" si="18"/>
        <v>-1073.979300367899</v>
      </c>
      <c r="D214" s="10">
        <f t="shared" si="19"/>
        <v>802.75736366371734</v>
      </c>
      <c r="E214" s="10">
        <f t="shared" si="20"/>
        <v>271.2219367041817</v>
      </c>
      <c r="F214" s="10"/>
      <c r="G214" s="10">
        <f t="shared" si="23"/>
        <v>250358.71080386004</v>
      </c>
      <c r="H214" s="10" t="str">
        <f t="shared" si="21"/>
        <v/>
      </c>
    </row>
    <row r="215" spans="2:8" x14ac:dyDescent="0.25">
      <c r="B215" s="11">
        <f t="shared" si="22"/>
        <v>208</v>
      </c>
      <c r="C215" s="10">
        <f t="shared" si="18"/>
        <v>-1073.979300367899</v>
      </c>
      <c r="D215" s="10">
        <f t="shared" si="19"/>
        <v>803.62701747435301</v>
      </c>
      <c r="E215" s="10">
        <f t="shared" si="20"/>
        <v>270.35228289354598</v>
      </c>
      <c r="F215" s="10"/>
      <c r="G215" s="10">
        <f t="shared" si="23"/>
        <v>249555.95344019632</v>
      </c>
      <c r="H215" s="10" t="str">
        <f t="shared" si="21"/>
        <v/>
      </c>
    </row>
    <row r="216" spans="2:8" x14ac:dyDescent="0.25">
      <c r="B216" s="11">
        <f t="shared" si="22"/>
        <v>209</v>
      </c>
      <c r="C216" s="10">
        <f t="shared" si="18"/>
        <v>-1073.979300367899</v>
      </c>
      <c r="D216" s="10">
        <f t="shared" si="19"/>
        <v>804.49761340995019</v>
      </c>
      <c r="E216" s="10">
        <f t="shared" si="20"/>
        <v>269.4816869579488</v>
      </c>
      <c r="F216" s="10"/>
      <c r="G216" s="10">
        <f t="shared" si="23"/>
        <v>248752.32642272196</v>
      </c>
      <c r="H216" s="10" t="str">
        <f t="shared" si="21"/>
        <v/>
      </c>
    </row>
    <row r="217" spans="2:8" x14ac:dyDescent="0.25">
      <c r="B217" s="11">
        <f t="shared" si="22"/>
        <v>210</v>
      </c>
      <c r="C217" s="10">
        <f t="shared" si="18"/>
        <v>-1073.979300367899</v>
      </c>
      <c r="D217" s="10">
        <f t="shared" si="19"/>
        <v>805.36915249114429</v>
      </c>
      <c r="E217" s="10">
        <f t="shared" si="20"/>
        <v>268.6101478767547</v>
      </c>
      <c r="F217" s="10"/>
      <c r="G217" s="10">
        <f t="shared" si="23"/>
        <v>247947.82880931202</v>
      </c>
      <c r="H217" s="10" t="str">
        <f t="shared" si="21"/>
        <v/>
      </c>
    </row>
    <row r="218" spans="2:8" x14ac:dyDescent="0.25">
      <c r="B218" s="11">
        <f t="shared" si="22"/>
        <v>211</v>
      </c>
      <c r="C218" s="10">
        <f t="shared" si="18"/>
        <v>-1073.979300367899</v>
      </c>
      <c r="D218" s="10">
        <f t="shared" si="19"/>
        <v>806.24163573967644</v>
      </c>
      <c r="E218" s="10">
        <f t="shared" si="20"/>
        <v>267.7376646282226</v>
      </c>
      <c r="F218" s="10"/>
      <c r="G218" s="10">
        <f t="shared" si="23"/>
        <v>247142.45965682087</v>
      </c>
      <c r="H218" s="10" t="str">
        <f t="shared" si="21"/>
        <v/>
      </c>
    </row>
    <row r="219" spans="2:8" x14ac:dyDescent="0.25">
      <c r="B219" s="11">
        <f t="shared" si="22"/>
        <v>212</v>
      </c>
      <c r="C219" s="10">
        <f t="shared" si="18"/>
        <v>-1073.979300367899</v>
      </c>
      <c r="D219" s="10">
        <f t="shared" si="19"/>
        <v>807.11506417839439</v>
      </c>
      <c r="E219" s="10">
        <f t="shared" si="20"/>
        <v>266.8642361895046</v>
      </c>
      <c r="F219" s="10"/>
      <c r="G219" s="10">
        <f t="shared" si="23"/>
        <v>246336.21802108118</v>
      </c>
      <c r="H219" s="10" t="str">
        <f t="shared" si="21"/>
        <v/>
      </c>
    </row>
    <row r="220" spans="2:8" x14ac:dyDescent="0.25">
      <c r="B220" s="11">
        <f t="shared" si="22"/>
        <v>213</v>
      </c>
      <c r="C220" s="10">
        <f t="shared" si="18"/>
        <v>-1073.979300367899</v>
      </c>
      <c r="D220" s="10">
        <f t="shared" si="19"/>
        <v>807.98943883125435</v>
      </c>
      <c r="E220" s="10">
        <f t="shared" si="20"/>
        <v>265.9898615366447</v>
      </c>
      <c r="F220" s="10"/>
      <c r="G220" s="10">
        <f t="shared" si="23"/>
        <v>245529.10295690279</v>
      </c>
      <c r="H220" s="10" t="str">
        <f t="shared" si="21"/>
        <v/>
      </c>
    </row>
    <row r="221" spans="2:8" x14ac:dyDescent="0.25">
      <c r="B221" s="11">
        <f t="shared" si="22"/>
        <v>214</v>
      </c>
      <c r="C221" s="10">
        <f t="shared" si="18"/>
        <v>-1073.979300367899</v>
      </c>
      <c r="D221" s="10">
        <f t="shared" si="19"/>
        <v>808.86476072332152</v>
      </c>
      <c r="E221" s="10">
        <f t="shared" si="20"/>
        <v>265.11453964457746</v>
      </c>
      <c r="F221" s="10"/>
      <c r="G221" s="10">
        <f t="shared" si="23"/>
        <v>244721.11351807154</v>
      </c>
      <c r="H221" s="10" t="str">
        <f t="shared" si="21"/>
        <v/>
      </c>
    </row>
    <row r="222" spans="2:8" x14ac:dyDescent="0.25">
      <c r="B222" s="11">
        <f t="shared" si="22"/>
        <v>215</v>
      </c>
      <c r="C222" s="10">
        <f t="shared" si="18"/>
        <v>-1073.979300367899</v>
      </c>
      <c r="D222" s="10">
        <f t="shared" si="19"/>
        <v>809.74103088077175</v>
      </c>
      <c r="E222" s="10">
        <f t="shared" si="20"/>
        <v>264.23826948712724</v>
      </c>
      <c r="F222" s="10"/>
      <c r="G222" s="10">
        <f t="shared" si="23"/>
        <v>243912.24875734822</v>
      </c>
      <c r="H222" s="10" t="str">
        <f t="shared" si="21"/>
        <v/>
      </c>
    </row>
    <row r="223" spans="2:8" x14ac:dyDescent="0.25">
      <c r="B223" s="11">
        <f t="shared" si="22"/>
        <v>216</v>
      </c>
      <c r="C223" s="10">
        <f t="shared" si="18"/>
        <v>-1073.979300367899</v>
      </c>
      <c r="D223" s="10">
        <f t="shared" si="19"/>
        <v>810.61825033089258</v>
      </c>
      <c r="E223" s="10">
        <f t="shared" si="20"/>
        <v>263.36105003700641</v>
      </c>
      <c r="F223" s="10"/>
      <c r="G223" s="10">
        <f t="shared" si="23"/>
        <v>243102.50772646745</v>
      </c>
      <c r="H223" s="10" t="str">
        <f t="shared" si="21"/>
        <v/>
      </c>
    </row>
    <row r="224" spans="2:8" x14ac:dyDescent="0.25">
      <c r="B224" s="11">
        <f t="shared" si="22"/>
        <v>217</v>
      </c>
      <c r="C224" s="10">
        <f t="shared" si="18"/>
        <v>-1073.979300367899</v>
      </c>
      <c r="D224" s="10">
        <f t="shared" si="19"/>
        <v>811.49642010208436</v>
      </c>
      <c r="E224" s="10">
        <f t="shared" si="20"/>
        <v>262.48288026581463</v>
      </c>
      <c r="F224" s="10"/>
      <c r="G224" s="10">
        <f t="shared" si="23"/>
        <v>242291.88947613657</v>
      </c>
      <c r="H224" s="10" t="str">
        <f t="shared" si="21"/>
        <v/>
      </c>
    </row>
    <row r="225" spans="2:8" x14ac:dyDescent="0.25">
      <c r="B225" s="11">
        <f t="shared" si="22"/>
        <v>218</v>
      </c>
      <c r="C225" s="10">
        <f t="shared" si="18"/>
        <v>-1073.979300367899</v>
      </c>
      <c r="D225" s="10">
        <f t="shared" si="19"/>
        <v>812.37554122386166</v>
      </c>
      <c r="E225" s="10">
        <f t="shared" si="20"/>
        <v>261.60375914403733</v>
      </c>
      <c r="F225" s="10"/>
      <c r="G225" s="10">
        <f t="shared" si="23"/>
        <v>241480.39305603449</v>
      </c>
      <c r="H225" s="10" t="str">
        <f t="shared" si="21"/>
        <v/>
      </c>
    </row>
    <row r="226" spans="2:8" x14ac:dyDescent="0.25">
      <c r="B226" s="11">
        <f t="shared" si="22"/>
        <v>219</v>
      </c>
      <c r="C226" s="10">
        <f t="shared" si="18"/>
        <v>-1073.979300367899</v>
      </c>
      <c r="D226" s="10">
        <f t="shared" si="19"/>
        <v>813.25561472685422</v>
      </c>
      <c r="E226" s="10">
        <f t="shared" si="20"/>
        <v>260.72368564104482</v>
      </c>
      <c r="F226" s="10"/>
      <c r="G226" s="10">
        <f t="shared" si="23"/>
        <v>240668.01751481064</v>
      </c>
      <c r="H226" s="10" t="str">
        <f t="shared" si="21"/>
        <v/>
      </c>
    </row>
    <row r="227" spans="2:8" x14ac:dyDescent="0.25">
      <c r="B227" s="11">
        <f t="shared" si="22"/>
        <v>220</v>
      </c>
      <c r="C227" s="10">
        <f t="shared" si="18"/>
        <v>-1073.979300367899</v>
      </c>
      <c r="D227" s="10">
        <f t="shared" si="19"/>
        <v>814.13664164280817</v>
      </c>
      <c r="E227" s="10">
        <f t="shared" si="20"/>
        <v>259.84265872509076</v>
      </c>
      <c r="F227" s="10"/>
      <c r="G227" s="10">
        <f t="shared" si="23"/>
        <v>239854.76190008377</v>
      </c>
      <c r="H227" s="10" t="str">
        <f t="shared" si="21"/>
        <v/>
      </c>
    </row>
    <row r="228" spans="2:8" x14ac:dyDescent="0.25">
      <c r="B228" s="11">
        <f t="shared" si="22"/>
        <v>221</v>
      </c>
      <c r="C228" s="10">
        <f t="shared" si="18"/>
        <v>-1073.979300367899</v>
      </c>
      <c r="D228" s="10">
        <f t="shared" si="19"/>
        <v>815.01862300458788</v>
      </c>
      <c r="E228" s="10">
        <f t="shared" si="20"/>
        <v>258.96067736331105</v>
      </c>
      <c r="F228" s="10"/>
      <c r="G228" s="10">
        <f t="shared" si="23"/>
        <v>239040.62525844097</v>
      </c>
      <c r="H228" s="10" t="str">
        <f t="shared" si="21"/>
        <v/>
      </c>
    </row>
    <row r="229" spans="2:8" x14ac:dyDescent="0.25">
      <c r="B229" s="11">
        <f t="shared" si="22"/>
        <v>222</v>
      </c>
      <c r="C229" s="10">
        <f t="shared" si="18"/>
        <v>-1073.979300367899</v>
      </c>
      <c r="D229" s="10">
        <f t="shared" si="19"/>
        <v>815.90155984617627</v>
      </c>
      <c r="E229" s="10">
        <f t="shared" si="20"/>
        <v>258.07774052172272</v>
      </c>
      <c r="F229" s="10"/>
      <c r="G229" s="10">
        <f t="shared" si="23"/>
        <v>238225.60663543639</v>
      </c>
      <c r="H229" s="10" t="str">
        <f t="shared" si="21"/>
        <v/>
      </c>
    </row>
    <row r="230" spans="2:8" x14ac:dyDescent="0.25">
      <c r="B230" s="11">
        <f t="shared" si="22"/>
        <v>223</v>
      </c>
      <c r="C230" s="10">
        <f t="shared" si="18"/>
        <v>-1073.979300367899</v>
      </c>
      <c r="D230" s="10">
        <f t="shared" si="19"/>
        <v>816.78545320267631</v>
      </c>
      <c r="E230" s="10">
        <f t="shared" si="20"/>
        <v>257.19384716522273</v>
      </c>
      <c r="F230" s="10"/>
      <c r="G230" s="10">
        <f t="shared" si="23"/>
        <v>237409.7050755902</v>
      </c>
      <c r="H230" s="10" t="str">
        <f t="shared" si="21"/>
        <v/>
      </c>
    </row>
    <row r="231" spans="2:8" x14ac:dyDescent="0.25">
      <c r="B231" s="11">
        <f t="shared" si="22"/>
        <v>224</v>
      </c>
      <c r="C231" s="10">
        <f t="shared" si="18"/>
        <v>-1073.979300367899</v>
      </c>
      <c r="D231" s="10">
        <f t="shared" si="19"/>
        <v>817.67030411031249</v>
      </c>
      <c r="E231" s="10">
        <f t="shared" si="20"/>
        <v>256.3089962575865</v>
      </c>
      <c r="F231" s="10"/>
      <c r="G231" s="10">
        <f t="shared" si="23"/>
        <v>236592.91962238753</v>
      </c>
      <c r="H231" s="10" t="str">
        <f t="shared" si="21"/>
        <v/>
      </c>
    </row>
    <row r="232" spans="2:8" x14ac:dyDescent="0.25">
      <c r="B232" s="11">
        <f t="shared" si="22"/>
        <v>225</v>
      </c>
      <c r="C232" s="10">
        <f t="shared" si="18"/>
        <v>-1073.979300367899</v>
      </c>
      <c r="D232" s="10">
        <f t="shared" si="19"/>
        <v>818.55611360643206</v>
      </c>
      <c r="E232" s="10">
        <f t="shared" si="20"/>
        <v>255.42318676146698</v>
      </c>
      <c r="F232" s="10"/>
      <c r="G232" s="10">
        <f t="shared" si="23"/>
        <v>235775.24931827723</v>
      </c>
      <c r="H232" s="10" t="str">
        <f t="shared" si="21"/>
        <v/>
      </c>
    </row>
    <row r="233" spans="2:8" x14ac:dyDescent="0.25">
      <c r="B233" s="11">
        <f t="shared" si="22"/>
        <v>226</v>
      </c>
      <c r="C233" s="10">
        <f t="shared" si="18"/>
        <v>-1073.979300367899</v>
      </c>
      <c r="D233" s="10">
        <f t="shared" si="19"/>
        <v>819.44288272950564</v>
      </c>
      <c r="E233" s="10">
        <f t="shared" si="20"/>
        <v>254.53641763839335</v>
      </c>
      <c r="F233" s="10"/>
      <c r="G233" s="10">
        <f t="shared" si="23"/>
        <v>234956.6932046708</v>
      </c>
      <c r="H233" s="10" t="str">
        <f t="shared" si="21"/>
        <v/>
      </c>
    </row>
    <row r="234" spans="2:8" x14ac:dyDescent="0.25">
      <c r="B234" s="11">
        <f t="shared" si="22"/>
        <v>227</v>
      </c>
      <c r="C234" s="10">
        <f t="shared" si="18"/>
        <v>-1073.979300367899</v>
      </c>
      <c r="D234" s="10">
        <f t="shared" si="19"/>
        <v>820.33061251912932</v>
      </c>
      <c r="E234" s="10">
        <f t="shared" si="20"/>
        <v>253.6486878487697</v>
      </c>
      <c r="F234" s="10"/>
      <c r="G234" s="10">
        <f t="shared" si="23"/>
        <v>234137.25032194128</v>
      </c>
      <c r="H234" s="10" t="str">
        <f t="shared" si="21"/>
        <v/>
      </c>
    </row>
    <row r="235" spans="2:8" x14ac:dyDescent="0.25">
      <c r="B235" s="11">
        <f t="shared" si="22"/>
        <v>228</v>
      </c>
      <c r="C235" s="10">
        <f t="shared" si="18"/>
        <v>-1073.979300367899</v>
      </c>
      <c r="D235" s="10">
        <f t="shared" si="19"/>
        <v>821.21930401602503</v>
      </c>
      <c r="E235" s="10">
        <f t="shared" si="20"/>
        <v>252.75999635187401</v>
      </c>
      <c r="F235" s="10"/>
      <c r="G235" s="10">
        <f t="shared" si="23"/>
        <v>233316.91970942216</v>
      </c>
      <c r="H235" s="10" t="str">
        <f t="shared" si="21"/>
        <v/>
      </c>
    </row>
    <row r="236" spans="2:8" x14ac:dyDescent="0.25">
      <c r="B236" s="11">
        <f t="shared" si="22"/>
        <v>229</v>
      </c>
      <c r="C236" s="10">
        <f t="shared" si="18"/>
        <v>-1073.979300367899</v>
      </c>
      <c r="D236" s="10">
        <f t="shared" si="19"/>
        <v>822.10895826204239</v>
      </c>
      <c r="E236" s="10">
        <f t="shared" si="20"/>
        <v>251.87034210585662</v>
      </c>
      <c r="F236" s="10"/>
      <c r="G236" s="10">
        <f t="shared" si="23"/>
        <v>232495.70040540613</v>
      </c>
      <c r="H236" s="10" t="str">
        <f t="shared" si="21"/>
        <v/>
      </c>
    </row>
    <row r="237" spans="2:8" x14ac:dyDescent="0.25">
      <c r="B237" s="11">
        <f t="shared" si="22"/>
        <v>230</v>
      </c>
      <c r="C237" s="10">
        <f t="shared" si="18"/>
        <v>-1073.979300367899</v>
      </c>
      <c r="D237" s="10">
        <f t="shared" si="19"/>
        <v>822.99957630015956</v>
      </c>
      <c r="E237" s="10">
        <f t="shared" si="20"/>
        <v>250.9797240677394</v>
      </c>
      <c r="F237" s="10"/>
      <c r="G237" s="10">
        <f t="shared" si="23"/>
        <v>231673.59144714408</v>
      </c>
      <c r="H237" s="10" t="str">
        <f t="shared" si="21"/>
        <v/>
      </c>
    </row>
    <row r="238" spans="2:8" x14ac:dyDescent="0.25">
      <c r="B238" s="11">
        <f t="shared" si="22"/>
        <v>231</v>
      </c>
      <c r="C238" s="10">
        <f t="shared" si="18"/>
        <v>-1073.979300367899</v>
      </c>
      <c r="D238" s="10">
        <f t="shared" si="19"/>
        <v>823.89115917448476</v>
      </c>
      <c r="E238" s="10">
        <f t="shared" si="20"/>
        <v>250.08814119341423</v>
      </c>
      <c r="F238" s="10"/>
      <c r="G238" s="10">
        <f t="shared" si="23"/>
        <v>230850.59187084393</v>
      </c>
      <c r="H238" s="10" t="str">
        <f t="shared" si="21"/>
        <v/>
      </c>
    </row>
    <row r="239" spans="2:8" x14ac:dyDescent="0.25">
      <c r="B239" s="11">
        <f t="shared" si="22"/>
        <v>232</v>
      </c>
      <c r="C239" s="10">
        <f t="shared" si="18"/>
        <v>-1073.979300367899</v>
      </c>
      <c r="D239" s="10">
        <f t="shared" si="19"/>
        <v>824.78370793025715</v>
      </c>
      <c r="E239" s="10">
        <f t="shared" si="20"/>
        <v>249.19559243764186</v>
      </c>
      <c r="F239" s="10"/>
      <c r="G239" s="10">
        <f t="shared" si="23"/>
        <v>230026.70071166943</v>
      </c>
      <c r="H239" s="10" t="str">
        <f t="shared" si="21"/>
        <v/>
      </c>
    </row>
    <row r="240" spans="2:8" x14ac:dyDescent="0.25">
      <c r="B240" s="11">
        <f t="shared" si="22"/>
        <v>233</v>
      </c>
      <c r="C240" s="10">
        <f t="shared" si="18"/>
        <v>-1073.979300367899</v>
      </c>
      <c r="D240" s="10">
        <f t="shared" si="19"/>
        <v>825.67722361384824</v>
      </c>
      <c r="E240" s="10">
        <f t="shared" si="20"/>
        <v>248.30207675405074</v>
      </c>
      <c r="F240" s="10"/>
      <c r="G240" s="10">
        <f t="shared" si="23"/>
        <v>229201.91700373916</v>
      </c>
      <c r="H240" s="10" t="str">
        <f t="shared" si="21"/>
        <v/>
      </c>
    </row>
    <row r="241" spans="2:8" x14ac:dyDescent="0.25">
      <c r="B241" s="11">
        <f t="shared" si="22"/>
        <v>234</v>
      </c>
      <c r="C241" s="10">
        <f t="shared" si="18"/>
        <v>-1073.979300367899</v>
      </c>
      <c r="D241" s="10">
        <f t="shared" si="19"/>
        <v>826.57170727276321</v>
      </c>
      <c r="E241" s="10">
        <f t="shared" si="20"/>
        <v>247.40759309513575</v>
      </c>
      <c r="F241" s="10"/>
      <c r="G241" s="10">
        <f t="shared" si="23"/>
        <v>228376.23978012532</v>
      </c>
      <c r="H241" s="10" t="str">
        <f t="shared" si="21"/>
        <v/>
      </c>
    </row>
    <row r="242" spans="2:8" x14ac:dyDescent="0.25">
      <c r="B242" s="11">
        <f t="shared" si="22"/>
        <v>235</v>
      </c>
      <c r="C242" s="10">
        <f t="shared" si="18"/>
        <v>-1073.979300367899</v>
      </c>
      <c r="D242" s="10">
        <f t="shared" si="19"/>
        <v>827.46715995564205</v>
      </c>
      <c r="E242" s="10">
        <f t="shared" si="20"/>
        <v>246.51214041225694</v>
      </c>
      <c r="F242" s="10"/>
      <c r="G242" s="10">
        <f t="shared" si="23"/>
        <v>227549.66807285257</v>
      </c>
      <c r="H242" s="10" t="str">
        <f t="shared" si="21"/>
        <v/>
      </c>
    </row>
    <row r="243" spans="2:8" x14ac:dyDescent="0.25">
      <c r="B243" s="11">
        <f t="shared" si="22"/>
        <v>236</v>
      </c>
      <c r="C243" s="10">
        <f t="shared" si="18"/>
        <v>-1073.979300367899</v>
      </c>
      <c r="D243" s="10">
        <f t="shared" si="19"/>
        <v>828.36358271226072</v>
      </c>
      <c r="E243" s="10">
        <f t="shared" si="20"/>
        <v>245.61571765563832</v>
      </c>
      <c r="F243" s="10"/>
      <c r="G243" s="10">
        <f t="shared" si="23"/>
        <v>226722.20091289692</v>
      </c>
      <c r="H243" s="10" t="str">
        <f t="shared" si="21"/>
        <v/>
      </c>
    </row>
    <row r="244" spans="2:8" x14ac:dyDescent="0.25">
      <c r="B244" s="11">
        <f t="shared" si="22"/>
        <v>237</v>
      </c>
      <c r="C244" s="10">
        <f t="shared" si="18"/>
        <v>-1073.979300367899</v>
      </c>
      <c r="D244" s="10">
        <f t="shared" si="19"/>
        <v>829.26097659353229</v>
      </c>
      <c r="E244" s="10">
        <f t="shared" si="20"/>
        <v>244.71832377436672</v>
      </c>
      <c r="F244" s="10"/>
      <c r="G244" s="10">
        <f t="shared" si="23"/>
        <v>225893.83733018467</v>
      </c>
      <c r="H244" s="10" t="str">
        <f t="shared" si="21"/>
        <v/>
      </c>
    </row>
    <row r="245" spans="2:8" x14ac:dyDescent="0.25">
      <c r="B245" s="11">
        <f t="shared" si="22"/>
        <v>238</v>
      </c>
      <c r="C245" s="10">
        <f t="shared" si="18"/>
        <v>-1073.979300367899</v>
      </c>
      <c r="D245" s="10">
        <f t="shared" si="19"/>
        <v>830.15934265150861</v>
      </c>
      <c r="E245" s="10">
        <f t="shared" si="20"/>
        <v>243.81995771639038</v>
      </c>
      <c r="F245" s="10"/>
      <c r="G245" s="10">
        <f t="shared" si="23"/>
        <v>225064.57635359114</v>
      </c>
      <c r="H245" s="10" t="str">
        <f t="shared" si="21"/>
        <v/>
      </c>
    </row>
    <row r="246" spans="2:8" x14ac:dyDescent="0.25">
      <c r="B246" s="11">
        <f t="shared" si="22"/>
        <v>239</v>
      </c>
      <c r="C246" s="10">
        <f t="shared" si="18"/>
        <v>-1073.979300367899</v>
      </c>
      <c r="D246" s="10">
        <f t="shared" si="19"/>
        <v>831.05868193938113</v>
      </c>
      <c r="E246" s="10">
        <f t="shared" si="20"/>
        <v>242.92061842851791</v>
      </c>
      <c r="F246" s="10"/>
      <c r="G246" s="10">
        <f t="shared" si="23"/>
        <v>224234.41701093962</v>
      </c>
      <c r="H246" s="10" t="str">
        <f t="shared" si="21"/>
        <v/>
      </c>
    </row>
    <row r="247" spans="2:8" x14ac:dyDescent="0.25">
      <c r="B247" s="11">
        <f t="shared" si="22"/>
        <v>240</v>
      </c>
      <c r="C247" s="10">
        <f t="shared" si="18"/>
        <v>-1073.979300367899</v>
      </c>
      <c r="D247" s="10">
        <f t="shared" si="19"/>
        <v>831.95899551148204</v>
      </c>
      <c r="E247" s="10">
        <f t="shared" si="20"/>
        <v>242.02030485641691</v>
      </c>
      <c r="F247" s="10"/>
      <c r="G247" s="10">
        <f t="shared" si="23"/>
        <v>223403.35832900024</v>
      </c>
      <c r="H247" s="10" t="str">
        <f t="shared" si="21"/>
        <v/>
      </c>
    </row>
    <row r="248" spans="2:8" x14ac:dyDescent="0.25">
      <c r="B248" s="11">
        <f t="shared" si="22"/>
        <v>241</v>
      </c>
      <c r="C248" s="10">
        <f t="shared" si="18"/>
        <v>-1073.979300367899</v>
      </c>
      <c r="D248" s="10">
        <f t="shared" si="19"/>
        <v>832.8602844232862</v>
      </c>
      <c r="E248" s="10">
        <f t="shared" si="20"/>
        <v>241.11901594461281</v>
      </c>
      <c r="F248" s="10"/>
      <c r="G248" s="10">
        <f t="shared" si="23"/>
        <v>222571.39933348875</v>
      </c>
      <c r="H248" s="10" t="str">
        <f t="shared" si="21"/>
        <v/>
      </c>
    </row>
    <row r="249" spans="2:8" x14ac:dyDescent="0.25">
      <c r="B249" s="11">
        <f t="shared" si="22"/>
        <v>242</v>
      </c>
      <c r="C249" s="10">
        <f t="shared" si="18"/>
        <v>-1073.979300367899</v>
      </c>
      <c r="D249" s="10">
        <f t="shared" si="19"/>
        <v>833.76254973141135</v>
      </c>
      <c r="E249" s="10">
        <f t="shared" si="20"/>
        <v>240.21675063648757</v>
      </c>
      <c r="F249" s="10"/>
      <c r="G249" s="10">
        <f t="shared" si="23"/>
        <v>221738.53904906547</v>
      </c>
      <c r="H249" s="10" t="str">
        <f t="shared" si="21"/>
        <v/>
      </c>
    </row>
    <row r="250" spans="2:8" x14ac:dyDescent="0.25">
      <c r="B250" s="11">
        <f t="shared" si="22"/>
        <v>243</v>
      </c>
      <c r="C250" s="10">
        <f t="shared" si="18"/>
        <v>-1073.979300367899</v>
      </c>
      <c r="D250" s="10">
        <f t="shared" si="19"/>
        <v>834.66579249362042</v>
      </c>
      <c r="E250" s="10">
        <f t="shared" si="20"/>
        <v>239.31350787427854</v>
      </c>
      <c r="F250" s="10"/>
      <c r="G250" s="10">
        <f t="shared" si="23"/>
        <v>220904.77649933405</v>
      </c>
      <c r="H250" s="10" t="str">
        <f t="shared" si="21"/>
        <v/>
      </c>
    </row>
    <row r="251" spans="2:8" x14ac:dyDescent="0.25">
      <c r="B251" s="11">
        <f t="shared" si="22"/>
        <v>244</v>
      </c>
      <c r="C251" s="10">
        <f t="shared" si="18"/>
        <v>-1073.979300367899</v>
      </c>
      <c r="D251" s="10">
        <f t="shared" si="19"/>
        <v>835.57001376882181</v>
      </c>
      <c r="E251" s="10">
        <f t="shared" si="20"/>
        <v>238.40928659907712</v>
      </c>
      <c r="F251" s="10"/>
      <c r="G251" s="10">
        <f t="shared" si="23"/>
        <v>220070.11070684044</v>
      </c>
      <c r="H251" s="10" t="str">
        <f t="shared" si="21"/>
        <v/>
      </c>
    </row>
    <row r="252" spans="2:8" x14ac:dyDescent="0.25">
      <c r="B252" s="11">
        <f t="shared" si="22"/>
        <v>245</v>
      </c>
      <c r="C252" s="10">
        <f t="shared" si="18"/>
        <v>-1073.979300367899</v>
      </c>
      <c r="D252" s="10">
        <f t="shared" si="19"/>
        <v>836.4752146170714</v>
      </c>
      <c r="E252" s="10">
        <f t="shared" si="20"/>
        <v>237.50408575082756</v>
      </c>
      <c r="F252" s="10"/>
      <c r="G252" s="10">
        <f t="shared" si="23"/>
        <v>219234.54069307161</v>
      </c>
      <c r="H252" s="10" t="str">
        <f t="shared" si="21"/>
        <v/>
      </c>
    </row>
    <row r="253" spans="2:8" x14ac:dyDescent="0.25">
      <c r="B253" s="11">
        <f t="shared" si="22"/>
        <v>246</v>
      </c>
      <c r="C253" s="10">
        <f t="shared" si="18"/>
        <v>-1073.979300367899</v>
      </c>
      <c r="D253" s="10">
        <f t="shared" si="19"/>
        <v>837.38139609957329</v>
      </c>
      <c r="E253" s="10">
        <f t="shared" si="20"/>
        <v>236.59790426832575</v>
      </c>
      <c r="F253" s="10"/>
      <c r="G253" s="10">
        <f t="shared" si="23"/>
        <v>218398.06547845455</v>
      </c>
      <c r="H253" s="10" t="str">
        <f t="shared" si="21"/>
        <v/>
      </c>
    </row>
    <row r="254" spans="2:8" x14ac:dyDescent="0.25">
      <c r="B254" s="11">
        <f t="shared" si="22"/>
        <v>247</v>
      </c>
      <c r="C254" s="10">
        <f t="shared" si="18"/>
        <v>-1073.979300367899</v>
      </c>
      <c r="D254" s="10">
        <f t="shared" si="19"/>
        <v>838.28855927868108</v>
      </c>
      <c r="E254" s="10">
        <f t="shared" si="20"/>
        <v>235.69074108921788</v>
      </c>
      <c r="F254" s="10"/>
      <c r="G254" s="10">
        <f t="shared" si="23"/>
        <v>217560.68408235497</v>
      </c>
      <c r="H254" s="10" t="str">
        <f t="shared" si="21"/>
        <v/>
      </c>
    </row>
    <row r="255" spans="2:8" x14ac:dyDescent="0.25">
      <c r="B255" s="11">
        <f t="shared" si="22"/>
        <v>248</v>
      </c>
      <c r="C255" s="10">
        <f t="shared" si="18"/>
        <v>-1073.979300367899</v>
      </c>
      <c r="D255" s="10">
        <f t="shared" si="19"/>
        <v>839.19670521789965</v>
      </c>
      <c r="E255" s="10">
        <f t="shared" si="20"/>
        <v>234.78259514999931</v>
      </c>
      <c r="F255" s="10"/>
      <c r="G255" s="10">
        <f t="shared" si="23"/>
        <v>216722.39552307629</v>
      </c>
      <c r="H255" s="10" t="str">
        <f t="shared" si="21"/>
        <v/>
      </c>
    </row>
    <row r="256" spans="2:8" x14ac:dyDescent="0.25">
      <c r="B256" s="11">
        <f t="shared" si="22"/>
        <v>249</v>
      </c>
      <c r="C256" s="10">
        <f t="shared" si="18"/>
        <v>-1073.979300367899</v>
      </c>
      <c r="D256" s="10">
        <f t="shared" si="19"/>
        <v>840.10583498188578</v>
      </c>
      <c r="E256" s="10">
        <f t="shared" si="20"/>
        <v>233.87346538601324</v>
      </c>
      <c r="F256" s="10"/>
      <c r="G256" s="10">
        <f t="shared" si="23"/>
        <v>215883.19881785839</v>
      </c>
      <c r="H256" s="10" t="str">
        <f t="shared" si="21"/>
        <v/>
      </c>
    </row>
    <row r="257" spans="2:8" x14ac:dyDescent="0.25">
      <c r="B257" s="11">
        <f t="shared" si="22"/>
        <v>250</v>
      </c>
      <c r="C257" s="10">
        <f t="shared" si="18"/>
        <v>-1073.979300367899</v>
      </c>
      <c r="D257" s="10">
        <f t="shared" si="19"/>
        <v>841.01594963644948</v>
      </c>
      <c r="E257" s="10">
        <f t="shared" si="20"/>
        <v>232.96335073144951</v>
      </c>
      <c r="F257" s="10"/>
      <c r="G257" s="10">
        <f t="shared" si="23"/>
        <v>215043.09298287649</v>
      </c>
      <c r="H257" s="10" t="str">
        <f t="shared" si="21"/>
        <v/>
      </c>
    </row>
    <row r="258" spans="2:8" x14ac:dyDescent="0.25">
      <c r="B258" s="11">
        <f t="shared" si="22"/>
        <v>251</v>
      </c>
      <c r="C258" s="10">
        <f t="shared" si="18"/>
        <v>-1073.979300367899</v>
      </c>
      <c r="D258" s="10">
        <f t="shared" si="19"/>
        <v>841.92705024855559</v>
      </c>
      <c r="E258" s="10">
        <f t="shared" si="20"/>
        <v>232.0522501193434</v>
      </c>
      <c r="F258" s="10"/>
      <c r="G258" s="10">
        <f t="shared" si="23"/>
        <v>214202.07703324006</v>
      </c>
      <c r="H258" s="10" t="str">
        <f t="shared" si="21"/>
        <v/>
      </c>
    </row>
    <row r="259" spans="2:8" x14ac:dyDescent="0.25">
      <c r="B259" s="11">
        <f t="shared" si="22"/>
        <v>252</v>
      </c>
      <c r="C259" s="10">
        <f t="shared" si="18"/>
        <v>-1073.979300367899</v>
      </c>
      <c r="D259" s="10">
        <f t="shared" si="19"/>
        <v>842.83913788632481</v>
      </c>
      <c r="E259" s="10">
        <f t="shared" si="20"/>
        <v>231.14016248157412</v>
      </c>
      <c r="F259" s="10"/>
      <c r="G259" s="10">
        <f t="shared" si="23"/>
        <v>213360.14998299151</v>
      </c>
      <c r="H259" s="10" t="str">
        <f t="shared" si="21"/>
        <v/>
      </c>
    </row>
    <row r="260" spans="2:8" x14ac:dyDescent="0.25">
      <c r="B260" s="11">
        <f t="shared" si="22"/>
        <v>253</v>
      </c>
      <c r="C260" s="10">
        <f t="shared" si="18"/>
        <v>-1073.979300367899</v>
      </c>
      <c r="D260" s="10">
        <f t="shared" si="19"/>
        <v>843.75221361903505</v>
      </c>
      <c r="E260" s="10">
        <f t="shared" si="20"/>
        <v>230.22708674886394</v>
      </c>
      <c r="F260" s="10"/>
      <c r="G260" s="10">
        <f t="shared" si="23"/>
        <v>212517.31084510518</v>
      </c>
      <c r="H260" s="10" t="str">
        <f t="shared" si="21"/>
        <v/>
      </c>
    </row>
    <row r="261" spans="2:8" x14ac:dyDescent="0.25">
      <c r="B261" s="11">
        <f t="shared" si="22"/>
        <v>254</v>
      </c>
      <c r="C261" s="10">
        <f t="shared" si="18"/>
        <v>-1073.979300367899</v>
      </c>
      <c r="D261" s="10">
        <f t="shared" si="19"/>
        <v>844.66627851712235</v>
      </c>
      <c r="E261" s="10">
        <f t="shared" si="20"/>
        <v>229.31302185077664</v>
      </c>
      <c r="F261" s="10"/>
      <c r="G261" s="10">
        <f t="shared" si="23"/>
        <v>211673.55863148614</v>
      </c>
      <c r="H261" s="10" t="str">
        <f t="shared" si="21"/>
        <v/>
      </c>
    </row>
    <row r="262" spans="2:8" x14ac:dyDescent="0.25">
      <c r="B262" s="11">
        <f t="shared" si="22"/>
        <v>255</v>
      </c>
      <c r="C262" s="10">
        <f t="shared" si="18"/>
        <v>-1073.979300367899</v>
      </c>
      <c r="D262" s="10">
        <f t="shared" si="19"/>
        <v>845.58133365218259</v>
      </c>
      <c r="E262" s="10">
        <f t="shared" si="20"/>
        <v>228.39796671571642</v>
      </c>
      <c r="F262" s="10"/>
      <c r="G262" s="10">
        <f t="shared" si="23"/>
        <v>210828.89235296901</v>
      </c>
      <c r="H262" s="10" t="str">
        <f t="shared" si="21"/>
        <v/>
      </c>
    </row>
    <row r="263" spans="2:8" x14ac:dyDescent="0.25">
      <c r="B263" s="11">
        <f t="shared" si="22"/>
        <v>256</v>
      </c>
      <c r="C263" s="10">
        <f t="shared" si="18"/>
        <v>-1073.979300367899</v>
      </c>
      <c r="D263" s="10">
        <f t="shared" si="19"/>
        <v>846.49738009697239</v>
      </c>
      <c r="E263" s="10">
        <f t="shared" si="20"/>
        <v>227.48192027092654</v>
      </c>
      <c r="F263" s="10"/>
      <c r="G263" s="10">
        <f t="shared" si="23"/>
        <v>209983.31101931681</v>
      </c>
      <c r="H263" s="10" t="str">
        <f t="shared" si="21"/>
        <v/>
      </c>
    </row>
    <row r="264" spans="2:8" x14ac:dyDescent="0.25">
      <c r="B264" s="11">
        <f t="shared" si="22"/>
        <v>257</v>
      </c>
      <c r="C264" s="10">
        <f t="shared" si="18"/>
        <v>-1073.979300367899</v>
      </c>
      <c r="D264" s="10">
        <f t="shared" si="19"/>
        <v>847.41441892541081</v>
      </c>
      <c r="E264" s="10">
        <f t="shared" si="20"/>
        <v>226.56488144248817</v>
      </c>
      <c r="F264" s="10"/>
      <c r="G264" s="10">
        <f t="shared" si="23"/>
        <v>209136.81363921985</v>
      </c>
      <c r="H264" s="10" t="str">
        <f t="shared" si="21"/>
        <v/>
      </c>
    </row>
    <row r="265" spans="2:8" x14ac:dyDescent="0.25">
      <c r="B265" s="11">
        <f t="shared" si="22"/>
        <v>258</v>
      </c>
      <c r="C265" s="10">
        <f t="shared" ref="C265:C328" si="24">IF(B265&lt;&gt;"",PMT($C$3,$C$4,$C$2)/12,"")</f>
        <v>-1073.979300367899</v>
      </c>
      <c r="D265" s="10">
        <f t="shared" ref="D265:D328" si="25">IF($C$5&lt;G265,-C265-E265,G265)</f>
        <v>848.33245121258005</v>
      </c>
      <c r="E265" s="10">
        <f t="shared" ref="E265:E328" si="26">($C$3/12)*G265</f>
        <v>225.64684915531896</v>
      </c>
      <c r="F265" s="10"/>
      <c r="G265" s="10">
        <f t="shared" si="23"/>
        <v>208289.39922029444</v>
      </c>
      <c r="H265" s="10" t="str">
        <f t="shared" ref="H265:H328" si="27">IF(F265="","",F265*($C$3/12)*(MATCH(0,$D$8:$D$11360,0)-B265))</f>
        <v/>
      </c>
    </row>
    <row r="266" spans="2:8" x14ac:dyDescent="0.25">
      <c r="B266" s="11">
        <f t="shared" ref="B266:B329" si="28">IF(B265&gt;=($C$4*12),"",B265+1)</f>
        <v>259</v>
      </c>
      <c r="C266" s="10">
        <f t="shared" si="24"/>
        <v>-1073.979300367899</v>
      </c>
      <c r="D266" s="10">
        <f t="shared" si="25"/>
        <v>849.25147803472692</v>
      </c>
      <c r="E266" s="10">
        <f t="shared" si="26"/>
        <v>224.72782233317201</v>
      </c>
      <c r="F266" s="10"/>
      <c r="G266" s="10">
        <f t="shared" ref="G266:G329" si="29">G265-D265-F265</f>
        <v>207441.06676908187</v>
      </c>
      <c r="H266" s="10" t="str">
        <f t="shared" si="27"/>
        <v/>
      </c>
    </row>
    <row r="267" spans="2:8" x14ac:dyDescent="0.25">
      <c r="B267" s="11">
        <f t="shared" si="28"/>
        <v>260</v>
      </c>
      <c r="C267" s="10">
        <f t="shared" si="24"/>
        <v>-1073.979300367899</v>
      </c>
      <c r="D267" s="10">
        <f t="shared" si="25"/>
        <v>850.17150046926463</v>
      </c>
      <c r="E267" s="10">
        <f t="shared" si="26"/>
        <v>223.80779989863439</v>
      </c>
      <c r="F267" s="10"/>
      <c r="G267" s="10">
        <f t="shared" si="29"/>
        <v>206591.81529104713</v>
      </c>
      <c r="H267" s="10" t="str">
        <f t="shared" si="27"/>
        <v/>
      </c>
    </row>
    <row r="268" spans="2:8" x14ac:dyDescent="0.25">
      <c r="B268" s="11">
        <f t="shared" si="28"/>
        <v>261</v>
      </c>
      <c r="C268" s="10">
        <f t="shared" si="24"/>
        <v>-1073.979300367899</v>
      </c>
      <c r="D268" s="10">
        <f t="shared" si="25"/>
        <v>851.09251959477297</v>
      </c>
      <c r="E268" s="10">
        <f t="shared" si="26"/>
        <v>222.88678077312599</v>
      </c>
      <c r="F268" s="10"/>
      <c r="G268" s="10">
        <f t="shared" si="29"/>
        <v>205741.64379057786</v>
      </c>
      <c r="H268" s="10" t="str">
        <f t="shared" si="27"/>
        <v/>
      </c>
    </row>
    <row r="269" spans="2:8" x14ac:dyDescent="0.25">
      <c r="B269" s="11">
        <f t="shared" si="28"/>
        <v>262</v>
      </c>
      <c r="C269" s="10">
        <f t="shared" si="24"/>
        <v>-1073.979300367899</v>
      </c>
      <c r="D269" s="10">
        <f t="shared" si="25"/>
        <v>852.01453649100063</v>
      </c>
      <c r="E269" s="10">
        <f t="shared" si="26"/>
        <v>221.96476387689833</v>
      </c>
      <c r="F269" s="10"/>
      <c r="G269" s="10">
        <f t="shared" si="29"/>
        <v>204890.55127098309</v>
      </c>
      <c r="H269" s="10" t="str">
        <f t="shared" si="27"/>
        <v/>
      </c>
    </row>
    <row r="270" spans="2:8" x14ac:dyDescent="0.25">
      <c r="B270" s="11">
        <f t="shared" si="28"/>
        <v>263</v>
      </c>
      <c r="C270" s="10">
        <f t="shared" si="24"/>
        <v>-1073.979300367899</v>
      </c>
      <c r="D270" s="10">
        <f t="shared" si="25"/>
        <v>852.93755223886592</v>
      </c>
      <c r="E270" s="10">
        <f t="shared" si="26"/>
        <v>221.04174812903307</v>
      </c>
      <c r="F270" s="10"/>
      <c r="G270" s="10">
        <f t="shared" si="29"/>
        <v>204038.53673449208</v>
      </c>
      <c r="H270" s="10" t="str">
        <f t="shared" si="27"/>
        <v/>
      </c>
    </row>
    <row r="271" spans="2:8" x14ac:dyDescent="0.25">
      <c r="B271" s="11">
        <f t="shared" si="28"/>
        <v>264</v>
      </c>
      <c r="C271" s="10">
        <f t="shared" si="24"/>
        <v>-1073.979300367899</v>
      </c>
      <c r="D271" s="10">
        <f t="shared" si="25"/>
        <v>853.86156792045801</v>
      </c>
      <c r="E271" s="10">
        <f t="shared" si="26"/>
        <v>220.11773244744097</v>
      </c>
      <c r="F271" s="10"/>
      <c r="G271" s="10">
        <f t="shared" si="29"/>
        <v>203185.59918225321</v>
      </c>
      <c r="H271" s="10" t="str">
        <f t="shared" si="27"/>
        <v/>
      </c>
    </row>
    <row r="272" spans="2:8" x14ac:dyDescent="0.25">
      <c r="B272" s="11">
        <f t="shared" si="28"/>
        <v>265</v>
      </c>
      <c r="C272" s="10">
        <f t="shared" si="24"/>
        <v>-1073.979300367899</v>
      </c>
      <c r="D272" s="10">
        <f t="shared" si="25"/>
        <v>854.78658461903854</v>
      </c>
      <c r="E272" s="10">
        <f t="shared" si="26"/>
        <v>219.19271574886048</v>
      </c>
      <c r="F272" s="10"/>
      <c r="G272" s="10">
        <f t="shared" si="29"/>
        <v>202331.73761433276</v>
      </c>
      <c r="H272" s="10" t="str">
        <f t="shared" si="27"/>
        <v/>
      </c>
    </row>
    <row r="273" spans="2:8" x14ac:dyDescent="0.25">
      <c r="B273" s="11">
        <f t="shared" si="28"/>
        <v>266</v>
      </c>
      <c r="C273" s="10">
        <f t="shared" si="24"/>
        <v>-1073.979300367899</v>
      </c>
      <c r="D273" s="10">
        <f t="shared" si="25"/>
        <v>855.71260341904247</v>
      </c>
      <c r="E273" s="10">
        <f t="shared" si="26"/>
        <v>218.26669694885652</v>
      </c>
      <c r="F273" s="10"/>
      <c r="G273" s="10">
        <f t="shared" si="29"/>
        <v>201476.95102971373</v>
      </c>
      <c r="H273" s="10" t="str">
        <f t="shared" si="27"/>
        <v/>
      </c>
    </row>
    <row r="274" spans="2:8" x14ac:dyDescent="0.25">
      <c r="B274" s="11">
        <f t="shared" si="28"/>
        <v>267</v>
      </c>
      <c r="C274" s="10">
        <f t="shared" si="24"/>
        <v>-1073.979300367899</v>
      </c>
      <c r="D274" s="10">
        <f t="shared" si="25"/>
        <v>856.63962540607974</v>
      </c>
      <c r="E274" s="10">
        <f t="shared" si="26"/>
        <v>217.33967496181924</v>
      </c>
      <c r="F274" s="10"/>
      <c r="G274" s="10">
        <f t="shared" si="29"/>
        <v>200621.2384262947</v>
      </c>
      <c r="H274" s="10" t="str">
        <f t="shared" si="27"/>
        <v/>
      </c>
    </row>
    <row r="275" spans="2:8" x14ac:dyDescent="0.25">
      <c r="B275" s="11">
        <f t="shared" si="28"/>
        <v>268</v>
      </c>
      <c r="C275" s="10">
        <f t="shared" si="24"/>
        <v>-1073.979300367899</v>
      </c>
      <c r="D275" s="10">
        <f t="shared" si="25"/>
        <v>857.56765166693629</v>
      </c>
      <c r="E275" s="10">
        <f t="shared" si="26"/>
        <v>216.41164870096267</v>
      </c>
      <c r="F275" s="10"/>
      <c r="G275" s="10">
        <f t="shared" si="29"/>
        <v>199764.59880088863</v>
      </c>
      <c r="H275" s="10" t="str">
        <f t="shared" si="27"/>
        <v/>
      </c>
    </row>
    <row r="276" spans="2:8" x14ac:dyDescent="0.25">
      <c r="B276" s="11">
        <f t="shared" si="28"/>
        <v>269</v>
      </c>
      <c r="C276" s="10">
        <f t="shared" si="24"/>
        <v>-1073.979300367899</v>
      </c>
      <c r="D276" s="10">
        <f t="shared" si="25"/>
        <v>858.49668328957546</v>
      </c>
      <c r="E276" s="10">
        <f t="shared" si="26"/>
        <v>215.4826170783235</v>
      </c>
      <c r="F276" s="10"/>
      <c r="G276" s="10">
        <f t="shared" si="29"/>
        <v>198907.0311492217</v>
      </c>
      <c r="H276" s="10" t="str">
        <f t="shared" si="27"/>
        <v/>
      </c>
    </row>
    <row r="277" spans="2:8" x14ac:dyDescent="0.25">
      <c r="B277" s="11">
        <f t="shared" si="28"/>
        <v>270</v>
      </c>
      <c r="C277" s="10">
        <f t="shared" si="24"/>
        <v>-1073.979300367899</v>
      </c>
      <c r="D277" s="10">
        <f t="shared" si="25"/>
        <v>859.42672136313922</v>
      </c>
      <c r="E277" s="10">
        <f t="shared" si="26"/>
        <v>214.55257900475979</v>
      </c>
      <c r="F277" s="10"/>
      <c r="G277" s="10">
        <f t="shared" si="29"/>
        <v>198048.53446593211</v>
      </c>
      <c r="H277" s="10" t="str">
        <f t="shared" si="27"/>
        <v/>
      </c>
    </row>
    <row r="278" spans="2:8" x14ac:dyDescent="0.25">
      <c r="B278" s="11">
        <f t="shared" si="28"/>
        <v>271</v>
      </c>
      <c r="C278" s="10">
        <f t="shared" si="24"/>
        <v>-1073.979300367899</v>
      </c>
      <c r="D278" s="10">
        <f t="shared" si="25"/>
        <v>860.35776697794927</v>
      </c>
      <c r="E278" s="10">
        <f t="shared" si="26"/>
        <v>213.62153338994969</v>
      </c>
      <c r="F278" s="10"/>
      <c r="G278" s="10">
        <f t="shared" si="29"/>
        <v>197189.10774456896</v>
      </c>
      <c r="H278" s="10" t="str">
        <f t="shared" si="27"/>
        <v/>
      </c>
    </row>
    <row r="279" spans="2:8" x14ac:dyDescent="0.25">
      <c r="B279" s="11">
        <f t="shared" si="28"/>
        <v>272</v>
      </c>
      <c r="C279" s="10">
        <f t="shared" si="24"/>
        <v>-1073.979300367899</v>
      </c>
      <c r="D279" s="10">
        <f t="shared" si="25"/>
        <v>861.28982122550872</v>
      </c>
      <c r="E279" s="10">
        <f t="shared" si="26"/>
        <v>212.68947914239024</v>
      </c>
      <c r="F279" s="10"/>
      <c r="G279" s="10">
        <f t="shared" si="29"/>
        <v>196328.74997759101</v>
      </c>
      <c r="H279" s="10" t="str">
        <f t="shared" si="27"/>
        <v/>
      </c>
    </row>
    <row r="280" spans="2:8" x14ac:dyDescent="0.25">
      <c r="B280" s="11">
        <f t="shared" si="28"/>
        <v>273</v>
      </c>
      <c r="C280" s="10">
        <f t="shared" si="24"/>
        <v>-1073.979300367899</v>
      </c>
      <c r="D280" s="10">
        <f t="shared" si="25"/>
        <v>862.22288519850304</v>
      </c>
      <c r="E280" s="10">
        <f t="shared" si="26"/>
        <v>211.75641516939595</v>
      </c>
      <c r="F280" s="10"/>
      <c r="G280" s="10">
        <f t="shared" si="29"/>
        <v>195467.4601563655</v>
      </c>
      <c r="H280" s="10" t="str">
        <f t="shared" si="27"/>
        <v/>
      </c>
    </row>
    <row r="281" spans="2:8" x14ac:dyDescent="0.25">
      <c r="B281" s="11">
        <f t="shared" si="28"/>
        <v>274</v>
      </c>
      <c r="C281" s="10">
        <f t="shared" si="24"/>
        <v>-1073.979300367899</v>
      </c>
      <c r="D281" s="10">
        <f t="shared" si="25"/>
        <v>863.1569599908014</v>
      </c>
      <c r="E281" s="10">
        <f t="shared" si="26"/>
        <v>210.82234037709756</v>
      </c>
      <c r="F281" s="10"/>
      <c r="G281" s="10">
        <f t="shared" si="29"/>
        <v>194605.23727116699</v>
      </c>
      <c r="H281" s="10" t="str">
        <f t="shared" si="27"/>
        <v/>
      </c>
    </row>
    <row r="282" spans="2:8" x14ac:dyDescent="0.25">
      <c r="B282" s="11">
        <f t="shared" si="28"/>
        <v>275</v>
      </c>
      <c r="C282" s="10">
        <f t="shared" si="24"/>
        <v>-1073.979300367899</v>
      </c>
      <c r="D282" s="10">
        <f t="shared" si="25"/>
        <v>864.09204669745816</v>
      </c>
      <c r="E282" s="10">
        <f t="shared" si="26"/>
        <v>209.88725367044086</v>
      </c>
      <c r="F282" s="10"/>
      <c r="G282" s="10">
        <f t="shared" si="29"/>
        <v>193742.08031117619</v>
      </c>
      <c r="H282" s="10" t="str">
        <f t="shared" si="27"/>
        <v/>
      </c>
    </row>
    <row r="283" spans="2:8" x14ac:dyDescent="0.25">
      <c r="B283" s="11">
        <f t="shared" si="28"/>
        <v>276</v>
      </c>
      <c r="C283" s="10">
        <f t="shared" si="24"/>
        <v>-1073.979300367899</v>
      </c>
      <c r="D283" s="10">
        <f t="shared" si="25"/>
        <v>865.02814641471366</v>
      </c>
      <c r="E283" s="10">
        <f t="shared" si="26"/>
        <v>208.9511539531853</v>
      </c>
      <c r="F283" s="10"/>
      <c r="G283" s="10">
        <f t="shared" si="29"/>
        <v>192877.98826447874</v>
      </c>
      <c r="H283" s="10" t="str">
        <f t="shared" si="27"/>
        <v/>
      </c>
    </row>
    <row r="284" spans="2:8" x14ac:dyDescent="0.25">
      <c r="B284" s="11">
        <f t="shared" si="28"/>
        <v>277</v>
      </c>
      <c r="C284" s="10">
        <f t="shared" si="24"/>
        <v>-1073.979300367899</v>
      </c>
      <c r="D284" s="10">
        <f t="shared" si="25"/>
        <v>865.96526023999627</v>
      </c>
      <c r="E284" s="10">
        <f t="shared" si="26"/>
        <v>208.01404012790269</v>
      </c>
      <c r="F284" s="10"/>
      <c r="G284" s="10">
        <f t="shared" si="29"/>
        <v>192012.96011806402</v>
      </c>
      <c r="H284" s="10" t="str">
        <f t="shared" si="27"/>
        <v/>
      </c>
    </row>
    <row r="285" spans="2:8" x14ac:dyDescent="0.25">
      <c r="B285" s="11">
        <f t="shared" si="28"/>
        <v>278</v>
      </c>
      <c r="C285" s="10">
        <f t="shared" si="24"/>
        <v>-1073.979300367899</v>
      </c>
      <c r="D285" s="10">
        <f t="shared" si="25"/>
        <v>866.90338927192295</v>
      </c>
      <c r="E285" s="10">
        <f t="shared" si="26"/>
        <v>207.07591109597601</v>
      </c>
      <c r="F285" s="10"/>
      <c r="G285" s="10">
        <f t="shared" si="29"/>
        <v>191146.99485782403</v>
      </c>
      <c r="H285" s="10" t="str">
        <f t="shared" si="27"/>
        <v/>
      </c>
    </row>
    <row r="286" spans="2:8" x14ac:dyDescent="0.25">
      <c r="B286" s="11">
        <f t="shared" si="28"/>
        <v>279</v>
      </c>
      <c r="C286" s="10">
        <f t="shared" si="24"/>
        <v>-1073.979300367899</v>
      </c>
      <c r="D286" s="10">
        <f t="shared" si="25"/>
        <v>867.84253461030085</v>
      </c>
      <c r="E286" s="10">
        <f t="shared" si="26"/>
        <v>206.13676575759808</v>
      </c>
      <c r="F286" s="10"/>
      <c r="G286" s="10">
        <f t="shared" si="29"/>
        <v>190280.0914685521</v>
      </c>
      <c r="H286" s="10" t="str">
        <f t="shared" si="27"/>
        <v/>
      </c>
    </row>
    <row r="287" spans="2:8" x14ac:dyDescent="0.25">
      <c r="B287" s="11">
        <f t="shared" si="28"/>
        <v>280</v>
      </c>
      <c r="C287" s="10">
        <f t="shared" si="24"/>
        <v>-1073.979300367899</v>
      </c>
      <c r="D287" s="10">
        <f t="shared" si="25"/>
        <v>868.78269735612866</v>
      </c>
      <c r="E287" s="10">
        <f t="shared" si="26"/>
        <v>205.19660301177026</v>
      </c>
      <c r="F287" s="10"/>
      <c r="G287" s="10">
        <f t="shared" si="29"/>
        <v>189412.2489339418</v>
      </c>
      <c r="H287" s="10" t="str">
        <f t="shared" si="27"/>
        <v/>
      </c>
    </row>
    <row r="288" spans="2:8" x14ac:dyDescent="0.25">
      <c r="B288" s="11">
        <f t="shared" si="28"/>
        <v>281</v>
      </c>
      <c r="C288" s="10">
        <f t="shared" si="24"/>
        <v>-1073.979300367899</v>
      </c>
      <c r="D288" s="10">
        <f t="shared" si="25"/>
        <v>869.72387861159791</v>
      </c>
      <c r="E288" s="10">
        <f t="shared" si="26"/>
        <v>204.25542175630113</v>
      </c>
      <c r="F288" s="10"/>
      <c r="G288" s="10">
        <f t="shared" si="29"/>
        <v>188543.46623658566</v>
      </c>
      <c r="H288" s="10" t="str">
        <f t="shared" si="27"/>
        <v/>
      </c>
    </row>
    <row r="289" spans="2:8" x14ac:dyDescent="0.25">
      <c r="B289" s="11">
        <f t="shared" si="28"/>
        <v>282</v>
      </c>
      <c r="C289" s="10">
        <f t="shared" si="24"/>
        <v>-1073.979300367899</v>
      </c>
      <c r="D289" s="10">
        <f t="shared" si="25"/>
        <v>870.6660794800938</v>
      </c>
      <c r="E289" s="10">
        <f t="shared" si="26"/>
        <v>203.31322088780522</v>
      </c>
      <c r="F289" s="10"/>
      <c r="G289" s="10">
        <f t="shared" si="29"/>
        <v>187673.74235797406</v>
      </c>
      <c r="H289" s="10" t="str">
        <f t="shared" si="27"/>
        <v/>
      </c>
    </row>
    <row r="290" spans="2:8" x14ac:dyDescent="0.25">
      <c r="B290" s="11">
        <f t="shared" si="28"/>
        <v>283</v>
      </c>
      <c r="C290" s="10">
        <f t="shared" si="24"/>
        <v>-1073.979300367899</v>
      </c>
      <c r="D290" s="10">
        <f t="shared" si="25"/>
        <v>871.60930106619719</v>
      </c>
      <c r="E290" s="10">
        <f t="shared" si="26"/>
        <v>202.3699993017018</v>
      </c>
      <c r="F290" s="10"/>
      <c r="G290" s="10">
        <f t="shared" si="29"/>
        <v>186803.07627849397</v>
      </c>
      <c r="H290" s="10" t="str">
        <f t="shared" si="27"/>
        <v/>
      </c>
    </row>
    <row r="291" spans="2:8" x14ac:dyDescent="0.25">
      <c r="B291" s="11">
        <f t="shared" si="28"/>
        <v>284</v>
      </c>
      <c r="C291" s="10">
        <f t="shared" si="24"/>
        <v>-1073.979300367899</v>
      </c>
      <c r="D291" s="10">
        <f t="shared" si="25"/>
        <v>872.55354447568561</v>
      </c>
      <c r="E291" s="10">
        <f t="shared" si="26"/>
        <v>201.4257558922134</v>
      </c>
      <c r="F291" s="10"/>
      <c r="G291" s="10">
        <f t="shared" si="29"/>
        <v>185931.46697742777</v>
      </c>
      <c r="H291" s="10" t="str">
        <f t="shared" si="27"/>
        <v/>
      </c>
    </row>
    <row r="292" spans="2:8" x14ac:dyDescent="0.25">
      <c r="B292" s="11">
        <f t="shared" si="28"/>
        <v>285</v>
      </c>
      <c r="C292" s="10">
        <f t="shared" si="24"/>
        <v>-1073.979300367899</v>
      </c>
      <c r="D292" s="10">
        <f t="shared" si="25"/>
        <v>873.49881081553428</v>
      </c>
      <c r="E292" s="10">
        <f t="shared" si="26"/>
        <v>200.48048955236473</v>
      </c>
      <c r="F292" s="10"/>
      <c r="G292" s="10">
        <f t="shared" si="29"/>
        <v>185058.91343295207</v>
      </c>
      <c r="H292" s="10" t="str">
        <f t="shared" si="27"/>
        <v/>
      </c>
    </row>
    <row r="293" spans="2:8" x14ac:dyDescent="0.25">
      <c r="B293" s="11">
        <f t="shared" si="28"/>
        <v>286</v>
      </c>
      <c r="C293" s="10">
        <f t="shared" si="24"/>
        <v>-1073.979300367899</v>
      </c>
      <c r="D293" s="10">
        <f t="shared" si="25"/>
        <v>874.44510119391771</v>
      </c>
      <c r="E293" s="10">
        <f t="shared" si="26"/>
        <v>199.53419917398125</v>
      </c>
      <c r="F293" s="10"/>
      <c r="G293" s="10">
        <f t="shared" si="29"/>
        <v>184185.41462213654</v>
      </c>
      <c r="H293" s="10" t="str">
        <f t="shared" si="27"/>
        <v/>
      </c>
    </row>
    <row r="294" spans="2:8" x14ac:dyDescent="0.25">
      <c r="B294" s="11">
        <f t="shared" si="28"/>
        <v>287</v>
      </c>
      <c r="C294" s="10">
        <f t="shared" si="24"/>
        <v>-1073.979300367899</v>
      </c>
      <c r="D294" s="10">
        <f t="shared" si="25"/>
        <v>875.39241672021114</v>
      </c>
      <c r="E294" s="10">
        <f t="shared" si="26"/>
        <v>198.58688364768784</v>
      </c>
      <c r="F294" s="10"/>
      <c r="G294" s="10">
        <f t="shared" si="29"/>
        <v>183310.96952094263</v>
      </c>
      <c r="H294" s="10" t="str">
        <f t="shared" si="27"/>
        <v/>
      </c>
    </row>
    <row r="295" spans="2:8" x14ac:dyDescent="0.25">
      <c r="B295" s="11">
        <f t="shared" si="28"/>
        <v>288</v>
      </c>
      <c r="C295" s="10">
        <f t="shared" si="24"/>
        <v>-1073.979300367899</v>
      </c>
      <c r="D295" s="10">
        <f t="shared" si="25"/>
        <v>876.34075850499141</v>
      </c>
      <c r="E295" s="10">
        <f t="shared" si="26"/>
        <v>197.6385418629076</v>
      </c>
      <c r="F295" s="10"/>
      <c r="G295" s="10">
        <f t="shared" si="29"/>
        <v>182435.57710422241</v>
      </c>
      <c r="H295" s="10" t="str">
        <f t="shared" si="27"/>
        <v/>
      </c>
    </row>
    <row r="296" spans="2:8" x14ac:dyDescent="0.25">
      <c r="B296" s="11">
        <f t="shared" si="28"/>
        <v>289</v>
      </c>
      <c r="C296" s="10">
        <f t="shared" si="24"/>
        <v>-1073.979300367899</v>
      </c>
      <c r="D296" s="10">
        <f t="shared" si="25"/>
        <v>877.29012766003848</v>
      </c>
      <c r="E296" s="10">
        <f t="shared" si="26"/>
        <v>196.68917270786054</v>
      </c>
      <c r="F296" s="10"/>
      <c r="G296" s="10">
        <f t="shared" si="29"/>
        <v>181559.23634571742</v>
      </c>
      <c r="H296" s="10" t="str">
        <f t="shared" si="27"/>
        <v/>
      </c>
    </row>
    <row r="297" spans="2:8" x14ac:dyDescent="0.25">
      <c r="B297" s="11">
        <f t="shared" si="28"/>
        <v>290</v>
      </c>
      <c r="C297" s="10">
        <f t="shared" si="24"/>
        <v>-1073.979300367899</v>
      </c>
      <c r="D297" s="10">
        <f t="shared" si="25"/>
        <v>878.24052529833682</v>
      </c>
      <c r="E297" s="10">
        <f t="shared" si="26"/>
        <v>195.73877506956217</v>
      </c>
      <c r="F297" s="10"/>
      <c r="G297" s="10">
        <f t="shared" si="29"/>
        <v>180681.94621805739</v>
      </c>
      <c r="H297" s="10" t="str">
        <f t="shared" si="27"/>
        <v/>
      </c>
    </row>
    <row r="298" spans="2:8" x14ac:dyDescent="0.25">
      <c r="B298" s="11">
        <f t="shared" si="28"/>
        <v>291</v>
      </c>
      <c r="C298" s="10">
        <f t="shared" si="24"/>
        <v>-1073.979300367899</v>
      </c>
      <c r="D298" s="10">
        <f t="shared" si="25"/>
        <v>879.19195253407668</v>
      </c>
      <c r="E298" s="10">
        <f t="shared" si="26"/>
        <v>194.78734783382228</v>
      </c>
      <c r="F298" s="10"/>
      <c r="G298" s="10">
        <f t="shared" si="29"/>
        <v>179803.70569275905</v>
      </c>
      <c r="H298" s="10" t="str">
        <f t="shared" si="27"/>
        <v/>
      </c>
    </row>
    <row r="299" spans="2:8" x14ac:dyDescent="0.25">
      <c r="B299" s="11">
        <f t="shared" si="28"/>
        <v>292</v>
      </c>
      <c r="C299" s="10">
        <f t="shared" si="24"/>
        <v>-1073.979300367899</v>
      </c>
      <c r="D299" s="10">
        <f t="shared" si="25"/>
        <v>880.1444104826553</v>
      </c>
      <c r="E299" s="10">
        <f t="shared" si="26"/>
        <v>193.83488988524371</v>
      </c>
      <c r="F299" s="10"/>
      <c r="G299" s="10">
        <f t="shared" si="29"/>
        <v>178924.51374022497</v>
      </c>
      <c r="H299" s="10" t="str">
        <f t="shared" si="27"/>
        <v/>
      </c>
    </row>
    <row r="300" spans="2:8" x14ac:dyDescent="0.25">
      <c r="B300" s="11">
        <f t="shared" si="28"/>
        <v>293</v>
      </c>
      <c r="C300" s="10">
        <f t="shared" si="24"/>
        <v>-1073.979300367899</v>
      </c>
      <c r="D300" s="10">
        <f t="shared" si="25"/>
        <v>881.09790026067822</v>
      </c>
      <c r="E300" s="10">
        <f t="shared" si="26"/>
        <v>192.88140010722083</v>
      </c>
      <c r="F300" s="10"/>
      <c r="G300" s="10">
        <f t="shared" si="29"/>
        <v>178044.3693297423</v>
      </c>
      <c r="H300" s="10" t="str">
        <f t="shared" si="27"/>
        <v/>
      </c>
    </row>
    <row r="301" spans="2:8" x14ac:dyDescent="0.25">
      <c r="B301" s="11">
        <f t="shared" si="28"/>
        <v>294</v>
      </c>
      <c r="C301" s="10">
        <f t="shared" si="24"/>
        <v>-1073.979300367899</v>
      </c>
      <c r="D301" s="10">
        <f t="shared" si="25"/>
        <v>882.05242298596056</v>
      </c>
      <c r="E301" s="10">
        <f t="shared" si="26"/>
        <v>191.92687738193843</v>
      </c>
      <c r="F301" s="10"/>
      <c r="G301" s="10">
        <f t="shared" si="29"/>
        <v>177163.27142948163</v>
      </c>
      <c r="H301" s="10" t="str">
        <f t="shared" si="27"/>
        <v/>
      </c>
    </row>
    <row r="302" spans="2:8" x14ac:dyDescent="0.25">
      <c r="B302" s="11">
        <f t="shared" si="28"/>
        <v>295</v>
      </c>
      <c r="C302" s="10">
        <f t="shared" si="24"/>
        <v>-1073.979300367899</v>
      </c>
      <c r="D302" s="10">
        <f t="shared" si="25"/>
        <v>883.0079797775287</v>
      </c>
      <c r="E302" s="10">
        <f t="shared" si="26"/>
        <v>190.97132059037028</v>
      </c>
      <c r="F302" s="10"/>
      <c r="G302" s="10">
        <f t="shared" si="29"/>
        <v>176281.21900649567</v>
      </c>
      <c r="H302" s="10" t="str">
        <f t="shared" si="27"/>
        <v/>
      </c>
    </row>
    <row r="303" spans="2:8" x14ac:dyDescent="0.25">
      <c r="B303" s="11">
        <f t="shared" si="28"/>
        <v>296</v>
      </c>
      <c r="C303" s="10">
        <f t="shared" si="24"/>
        <v>-1073.979300367899</v>
      </c>
      <c r="D303" s="10">
        <f t="shared" si="25"/>
        <v>883.96457175562102</v>
      </c>
      <c r="E303" s="10">
        <f t="shared" si="26"/>
        <v>190.01472861227799</v>
      </c>
      <c r="F303" s="10"/>
      <c r="G303" s="10">
        <f t="shared" si="29"/>
        <v>175398.21102671814</v>
      </c>
      <c r="H303" s="10" t="str">
        <f t="shared" si="27"/>
        <v/>
      </c>
    </row>
    <row r="304" spans="2:8" x14ac:dyDescent="0.25">
      <c r="B304" s="11">
        <f t="shared" si="28"/>
        <v>297</v>
      </c>
      <c r="C304" s="10">
        <f t="shared" si="24"/>
        <v>-1073.979300367899</v>
      </c>
      <c r="D304" s="10">
        <f t="shared" si="25"/>
        <v>884.92220004168962</v>
      </c>
      <c r="E304" s="10">
        <f t="shared" si="26"/>
        <v>189.05710032620939</v>
      </c>
      <c r="F304" s="10"/>
      <c r="G304" s="10">
        <f t="shared" si="29"/>
        <v>174514.24645496253</v>
      </c>
      <c r="H304" s="10" t="str">
        <f t="shared" si="27"/>
        <v/>
      </c>
    </row>
    <row r="305" spans="2:8" x14ac:dyDescent="0.25">
      <c r="B305" s="11">
        <f t="shared" si="28"/>
        <v>298</v>
      </c>
      <c r="C305" s="10">
        <f t="shared" si="24"/>
        <v>-1073.979300367899</v>
      </c>
      <c r="D305" s="10">
        <f t="shared" si="25"/>
        <v>885.88086575840134</v>
      </c>
      <c r="E305" s="10">
        <f t="shared" si="26"/>
        <v>188.09843460949759</v>
      </c>
      <c r="F305" s="10"/>
      <c r="G305" s="10">
        <f t="shared" si="29"/>
        <v>173629.32425492085</v>
      </c>
      <c r="H305" s="10" t="str">
        <f t="shared" si="27"/>
        <v/>
      </c>
    </row>
    <row r="306" spans="2:8" x14ac:dyDescent="0.25">
      <c r="B306" s="11">
        <f t="shared" si="28"/>
        <v>299</v>
      </c>
      <c r="C306" s="10">
        <f t="shared" si="24"/>
        <v>-1073.979300367899</v>
      </c>
      <c r="D306" s="10">
        <f t="shared" si="25"/>
        <v>886.84057002963971</v>
      </c>
      <c r="E306" s="10">
        <f t="shared" si="26"/>
        <v>187.13873033825931</v>
      </c>
      <c r="F306" s="10"/>
      <c r="G306" s="10">
        <f t="shared" si="29"/>
        <v>172743.44338916245</v>
      </c>
      <c r="H306" s="10" t="str">
        <f t="shared" si="27"/>
        <v/>
      </c>
    </row>
    <row r="307" spans="2:8" x14ac:dyDescent="0.25">
      <c r="B307" s="11">
        <f t="shared" si="28"/>
        <v>300</v>
      </c>
      <c r="C307" s="10">
        <f t="shared" si="24"/>
        <v>-1073.979300367899</v>
      </c>
      <c r="D307" s="10">
        <f t="shared" si="25"/>
        <v>887.80131398050514</v>
      </c>
      <c r="E307" s="10">
        <f t="shared" si="26"/>
        <v>186.17798638739387</v>
      </c>
      <c r="F307" s="10"/>
      <c r="G307" s="10">
        <f t="shared" si="29"/>
        <v>171856.60281913282</v>
      </c>
      <c r="H307" s="10" t="str">
        <f t="shared" si="27"/>
        <v/>
      </c>
    </row>
    <row r="308" spans="2:8" x14ac:dyDescent="0.25">
      <c r="B308" s="11">
        <f t="shared" si="28"/>
        <v>301</v>
      </c>
      <c r="C308" s="10">
        <f t="shared" si="24"/>
        <v>-1073.979300367899</v>
      </c>
      <c r="D308" s="10">
        <f t="shared" si="25"/>
        <v>888.76309873731736</v>
      </c>
      <c r="E308" s="10">
        <f t="shared" si="26"/>
        <v>185.21620163058165</v>
      </c>
      <c r="F308" s="10"/>
      <c r="G308" s="10">
        <f t="shared" si="29"/>
        <v>170968.80150515231</v>
      </c>
      <c r="H308" s="10" t="str">
        <f t="shared" si="27"/>
        <v/>
      </c>
    </row>
    <row r="309" spans="2:8" x14ac:dyDescent="0.25">
      <c r="B309" s="11">
        <f t="shared" si="28"/>
        <v>302</v>
      </c>
      <c r="C309" s="10">
        <f t="shared" si="24"/>
        <v>-1073.979300367899</v>
      </c>
      <c r="D309" s="10">
        <f t="shared" si="25"/>
        <v>889.72592542761606</v>
      </c>
      <c r="E309" s="10">
        <f t="shared" si="26"/>
        <v>184.2533749402829</v>
      </c>
      <c r="F309" s="10"/>
      <c r="G309" s="10">
        <f t="shared" si="29"/>
        <v>170080.038406415</v>
      </c>
      <c r="H309" s="10" t="str">
        <f t="shared" si="27"/>
        <v/>
      </c>
    </row>
    <row r="310" spans="2:8" x14ac:dyDescent="0.25">
      <c r="B310" s="11">
        <f t="shared" si="28"/>
        <v>303</v>
      </c>
      <c r="C310" s="10">
        <f t="shared" si="24"/>
        <v>-1073.979300367899</v>
      </c>
      <c r="D310" s="10">
        <f t="shared" si="25"/>
        <v>890.68979518016272</v>
      </c>
      <c r="E310" s="10">
        <f t="shared" si="26"/>
        <v>183.2895051877363</v>
      </c>
      <c r="F310" s="10"/>
      <c r="G310" s="10">
        <f t="shared" si="29"/>
        <v>169190.31248098737</v>
      </c>
      <c r="H310" s="10" t="str">
        <f t="shared" si="27"/>
        <v/>
      </c>
    </row>
    <row r="311" spans="2:8" x14ac:dyDescent="0.25">
      <c r="B311" s="11">
        <f t="shared" si="28"/>
        <v>304</v>
      </c>
      <c r="C311" s="10">
        <f t="shared" si="24"/>
        <v>-1073.979300367899</v>
      </c>
      <c r="D311" s="10">
        <f t="shared" si="25"/>
        <v>891.65470912494118</v>
      </c>
      <c r="E311" s="10">
        <f t="shared" si="26"/>
        <v>182.32459124295781</v>
      </c>
      <c r="F311" s="10"/>
      <c r="G311" s="10">
        <f t="shared" si="29"/>
        <v>168299.6226858072</v>
      </c>
      <c r="H311" s="10" t="str">
        <f t="shared" si="27"/>
        <v/>
      </c>
    </row>
    <row r="312" spans="2:8" x14ac:dyDescent="0.25">
      <c r="B312" s="11">
        <f t="shared" si="28"/>
        <v>305</v>
      </c>
      <c r="C312" s="10">
        <f t="shared" si="24"/>
        <v>-1073.979300367899</v>
      </c>
      <c r="D312" s="10">
        <f t="shared" si="25"/>
        <v>892.6206683931598</v>
      </c>
      <c r="E312" s="10">
        <f t="shared" si="26"/>
        <v>181.35863197473913</v>
      </c>
      <c r="F312" s="10"/>
      <c r="G312" s="10">
        <f t="shared" si="29"/>
        <v>167407.96797668227</v>
      </c>
      <c r="H312" s="10" t="str">
        <f t="shared" si="27"/>
        <v/>
      </c>
    </row>
    <row r="313" spans="2:8" x14ac:dyDescent="0.25">
      <c r="B313" s="11">
        <f t="shared" si="28"/>
        <v>306</v>
      </c>
      <c r="C313" s="10">
        <f t="shared" si="24"/>
        <v>-1073.979300367899</v>
      </c>
      <c r="D313" s="10">
        <f t="shared" si="25"/>
        <v>893.58767411725239</v>
      </c>
      <c r="E313" s="10">
        <f t="shared" si="26"/>
        <v>180.39162625064654</v>
      </c>
      <c r="F313" s="10"/>
      <c r="G313" s="10">
        <f t="shared" si="29"/>
        <v>166515.34730828911</v>
      </c>
      <c r="H313" s="10" t="str">
        <f t="shared" si="27"/>
        <v/>
      </c>
    </row>
    <row r="314" spans="2:8" x14ac:dyDescent="0.25">
      <c r="B314" s="11">
        <f t="shared" si="28"/>
        <v>307</v>
      </c>
      <c r="C314" s="10">
        <f t="shared" si="24"/>
        <v>-1073.979300367899</v>
      </c>
      <c r="D314" s="10">
        <f t="shared" si="25"/>
        <v>894.55572743087941</v>
      </c>
      <c r="E314" s="10">
        <f t="shared" si="26"/>
        <v>179.42357293701951</v>
      </c>
      <c r="F314" s="10"/>
      <c r="G314" s="10">
        <f t="shared" si="29"/>
        <v>165621.75963417187</v>
      </c>
      <c r="H314" s="10" t="str">
        <f t="shared" si="27"/>
        <v/>
      </c>
    </row>
    <row r="315" spans="2:8" x14ac:dyDescent="0.25">
      <c r="B315" s="11">
        <f t="shared" si="28"/>
        <v>308</v>
      </c>
      <c r="C315" s="10">
        <f t="shared" si="24"/>
        <v>-1073.979300367899</v>
      </c>
      <c r="D315" s="10">
        <f t="shared" si="25"/>
        <v>895.52482946892962</v>
      </c>
      <c r="E315" s="10">
        <f t="shared" si="26"/>
        <v>178.45447089896939</v>
      </c>
      <c r="F315" s="10"/>
      <c r="G315" s="10">
        <f t="shared" si="29"/>
        <v>164727.20390674099</v>
      </c>
      <c r="H315" s="10" t="str">
        <f t="shared" si="27"/>
        <v/>
      </c>
    </row>
    <row r="316" spans="2:8" x14ac:dyDescent="0.25">
      <c r="B316" s="11">
        <f t="shared" si="28"/>
        <v>309</v>
      </c>
      <c r="C316" s="10">
        <f t="shared" si="24"/>
        <v>-1073.979300367899</v>
      </c>
      <c r="D316" s="10">
        <f t="shared" si="25"/>
        <v>896.49498136752095</v>
      </c>
      <c r="E316" s="10">
        <f t="shared" si="26"/>
        <v>177.48431900037806</v>
      </c>
      <c r="F316" s="10"/>
      <c r="G316" s="10">
        <f t="shared" si="29"/>
        <v>163831.67907727207</v>
      </c>
      <c r="H316" s="10" t="str">
        <f t="shared" si="27"/>
        <v/>
      </c>
    </row>
    <row r="317" spans="2:8" x14ac:dyDescent="0.25">
      <c r="B317" s="11">
        <f t="shared" si="28"/>
        <v>310</v>
      </c>
      <c r="C317" s="10">
        <f t="shared" si="24"/>
        <v>-1073.979300367899</v>
      </c>
      <c r="D317" s="10">
        <f t="shared" si="25"/>
        <v>897.46618426400244</v>
      </c>
      <c r="E317" s="10">
        <f t="shared" si="26"/>
        <v>176.51311610389658</v>
      </c>
      <c r="F317" s="10"/>
      <c r="G317" s="10">
        <f t="shared" si="29"/>
        <v>162935.18409590455</v>
      </c>
      <c r="H317" s="10" t="str">
        <f t="shared" si="27"/>
        <v/>
      </c>
    </row>
    <row r="318" spans="2:8" x14ac:dyDescent="0.25">
      <c r="B318" s="11">
        <f t="shared" si="28"/>
        <v>311</v>
      </c>
      <c r="C318" s="10">
        <f t="shared" si="24"/>
        <v>-1073.979300367899</v>
      </c>
      <c r="D318" s="10">
        <f t="shared" si="25"/>
        <v>898.43843929695504</v>
      </c>
      <c r="E318" s="10">
        <f t="shared" si="26"/>
        <v>175.54086107094392</v>
      </c>
      <c r="F318" s="10"/>
      <c r="G318" s="10">
        <f t="shared" si="29"/>
        <v>162037.71791164056</v>
      </c>
      <c r="H318" s="10" t="str">
        <f t="shared" si="27"/>
        <v/>
      </c>
    </row>
    <row r="319" spans="2:8" x14ac:dyDescent="0.25">
      <c r="B319" s="11">
        <f t="shared" si="28"/>
        <v>312</v>
      </c>
      <c r="C319" s="10">
        <f t="shared" si="24"/>
        <v>-1073.979300367899</v>
      </c>
      <c r="D319" s="10">
        <f t="shared" si="25"/>
        <v>899.41174760619344</v>
      </c>
      <c r="E319" s="10">
        <f t="shared" si="26"/>
        <v>174.56755276170554</v>
      </c>
      <c r="F319" s="10"/>
      <c r="G319" s="10">
        <f t="shared" si="29"/>
        <v>161139.27947234359</v>
      </c>
      <c r="H319" s="10" t="str">
        <f t="shared" si="27"/>
        <v/>
      </c>
    </row>
    <row r="320" spans="2:8" x14ac:dyDescent="0.25">
      <c r="B320" s="11">
        <f t="shared" si="28"/>
        <v>313</v>
      </c>
      <c r="C320" s="10">
        <f t="shared" si="24"/>
        <v>-1073.979300367899</v>
      </c>
      <c r="D320" s="10">
        <f t="shared" si="25"/>
        <v>900.38611033276675</v>
      </c>
      <c r="E320" s="10">
        <f t="shared" si="26"/>
        <v>173.59319003513218</v>
      </c>
      <c r="F320" s="10"/>
      <c r="G320" s="10">
        <f t="shared" si="29"/>
        <v>160239.86772473741</v>
      </c>
      <c r="H320" s="10" t="str">
        <f t="shared" si="27"/>
        <v/>
      </c>
    </row>
    <row r="321" spans="2:8" x14ac:dyDescent="0.25">
      <c r="B321" s="11">
        <f t="shared" si="28"/>
        <v>314</v>
      </c>
      <c r="C321" s="10">
        <f t="shared" si="24"/>
        <v>-1073.979300367899</v>
      </c>
      <c r="D321" s="10">
        <f t="shared" si="25"/>
        <v>901.36152861896062</v>
      </c>
      <c r="E321" s="10">
        <f t="shared" si="26"/>
        <v>172.61777174893837</v>
      </c>
      <c r="F321" s="10"/>
      <c r="G321" s="10">
        <f t="shared" si="29"/>
        <v>159339.48161440465</v>
      </c>
      <c r="H321" s="10" t="str">
        <f t="shared" si="27"/>
        <v/>
      </c>
    </row>
    <row r="322" spans="2:8" x14ac:dyDescent="0.25">
      <c r="B322" s="11">
        <f t="shared" si="28"/>
        <v>315</v>
      </c>
      <c r="C322" s="10">
        <f t="shared" si="24"/>
        <v>-1073.979300367899</v>
      </c>
      <c r="D322" s="10">
        <f t="shared" si="25"/>
        <v>902.33800360829787</v>
      </c>
      <c r="E322" s="10">
        <f t="shared" si="26"/>
        <v>171.64129675960115</v>
      </c>
      <c r="F322" s="10"/>
      <c r="G322" s="10">
        <f t="shared" si="29"/>
        <v>158438.12008578569</v>
      </c>
      <c r="H322" s="10" t="str">
        <f t="shared" si="27"/>
        <v/>
      </c>
    </row>
    <row r="323" spans="2:8" x14ac:dyDescent="0.25">
      <c r="B323" s="11">
        <f t="shared" si="28"/>
        <v>316</v>
      </c>
      <c r="C323" s="10">
        <f t="shared" si="24"/>
        <v>-1073.979300367899</v>
      </c>
      <c r="D323" s="10">
        <f t="shared" si="25"/>
        <v>903.31553644554015</v>
      </c>
      <c r="E323" s="10">
        <f t="shared" si="26"/>
        <v>170.66376392235881</v>
      </c>
      <c r="F323" s="10"/>
      <c r="G323" s="10">
        <f t="shared" si="29"/>
        <v>157535.78208217738</v>
      </c>
      <c r="H323" s="10" t="str">
        <f t="shared" si="27"/>
        <v/>
      </c>
    </row>
    <row r="324" spans="2:8" x14ac:dyDescent="0.25">
      <c r="B324" s="11">
        <f t="shared" si="28"/>
        <v>317</v>
      </c>
      <c r="C324" s="10">
        <f t="shared" si="24"/>
        <v>-1073.979300367899</v>
      </c>
      <c r="D324" s="10">
        <f t="shared" si="25"/>
        <v>904.29412827668943</v>
      </c>
      <c r="E324" s="10">
        <f t="shared" si="26"/>
        <v>169.68517209120949</v>
      </c>
      <c r="F324" s="10"/>
      <c r="G324" s="10">
        <f t="shared" si="29"/>
        <v>156632.46654573185</v>
      </c>
      <c r="H324" s="10" t="str">
        <f t="shared" si="27"/>
        <v/>
      </c>
    </row>
    <row r="325" spans="2:8" x14ac:dyDescent="0.25">
      <c r="B325" s="11">
        <f t="shared" si="28"/>
        <v>318</v>
      </c>
      <c r="C325" s="10">
        <f t="shared" si="24"/>
        <v>-1073.979300367899</v>
      </c>
      <c r="D325" s="10">
        <f t="shared" si="25"/>
        <v>905.27378024898928</v>
      </c>
      <c r="E325" s="10">
        <f t="shared" si="26"/>
        <v>168.70552011890973</v>
      </c>
      <c r="F325" s="10"/>
      <c r="G325" s="10">
        <f t="shared" si="29"/>
        <v>155728.17241745515</v>
      </c>
      <c r="H325" s="10" t="str">
        <f t="shared" si="27"/>
        <v/>
      </c>
    </row>
    <row r="326" spans="2:8" x14ac:dyDescent="0.25">
      <c r="B326" s="11">
        <f t="shared" si="28"/>
        <v>319</v>
      </c>
      <c r="C326" s="10">
        <f t="shared" si="24"/>
        <v>-1073.979300367899</v>
      </c>
      <c r="D326" s="10">
        <f t="shared" si="25"/>
        <v>906.25449351092561</v>
      </c>
      <c r="E326" s="10">
        <f t="shared" si="26"/>
        <v>167.72480685697332</v>
      </c>
      <c r="F326" s="10"/>
      <c r="G326" s="10">
        <f t="shared" si="29"/>
        <v>154822.89863720615</v>
      </c>
      <c r="H326" s="10" t="str">
        <f t="shared" si="27"/>
        <v/>
      </c>
    </row>
    <row r="327" spans="2:8" x14ac:dyDescent="0.25">
      <c r="B327" s="11">
        <f t="shared" si="28"/>
        <v>320</v>
      </c>
      <c r="C327" s="10">
        <f t="shared" si="24"/>
        <v>-1073.979300367899</v>
      </c>
      <c r="D327" s="10">
        <f t="shared" si="25"/>
        <v>907.23626921222922</v>
      </c>
      <c r="E327" s="10">
        <f t="shared" si="26"/>
        <v>166.7430311556698</v>
      </c>
      <c r="F327" s="10"/>
      <c r="G327" s="10">
        <f t="shared" si="29"/>
        <v>153916.64414369522</v>
      </c>
      <c r="H327" s="10" t="str">
        <f t="shared" si="27"/>
        <v/>
      </c>
    </row>
    <row r="328" spans="2:8" x14ac:dyDescent="0.25">
      <c r="B328" s="11">
        <f t="shared" si="28"/>
        <v>321</v>
      </c>
      <c r="C328" s="10">
        <f t="shared" si="24"/>
        <v>-1073.979300367899</v>
      </c>
      <c r="D328" s="10">
        <f t="shared" si="25"/>
        <v>908.21910850387576</v>
      </c>
      <c r="E328" s="10">
        <f t="shared" si="26"/>
        <v>165.76019186402323</v>
      </c>
      <c r="F328" s="10"/>
      <c r="G328" s="10">
        <f t="shared" si="29"/>
        <v>153009.40787448297</v>
      </c>
      <c r="H328" s="10" t="str">
        <f t="shared" si="27"/>
        <v/>
      </c>
    </row>
    <row r="329" spans="2:8" x14ac:dyDescent="0.25">
      <c r="B329" s="11">
        <f t="shared" si="28"/>
        <v>322</v>
      </c>
      <c r="C329" s="10">
        <f t="shared" ref="C329:C392" si="30">IF(B329&lt;&gt;"",PMT($C$3,$C$4,$C$2)/12,"")</f>
        <v>-1073.979300367899</v>
      </c>
      <c r="D329" s="10">
        <f t="shared" ref="D329:D392" si="31">IF($C$5&lt;G329,-C329-E329,G329)</f>
        <v>909.20301253808827</v>
      </c>
      <c r="E329" s="10">
        <f t="shared" ref="E329:E392" si="32">($C$3/12)*G329</f>
        <v>164.77628782981068</v>
      </c>
      <c r="F329" s="10"/>
      <c r="G329" s="10">
        <f t="shared" si="29"/>
        <v>152101.18876597911</v>
      </c>
      <c r="H329" s="10" t="str">
        <f t="shared" ref="H329:H392" si="33">IF(F329="","",F329*($C$3/12)*(MATCH(0,$D$8:$D$11360,0)-B329))</f>
        <v/>
      </c>
    </row>
    <row r="330" spans="2:8" x14ac:dyDescent="0.25">
      <c r="B330" s="11">
        <f t="shared" ref="B330:B393" si="34">IF(B329&gt;=($C$4*12),"",B329+1)</f>
        <v>323</v>
      </c>
      <c r="C330" s="10">
        <f t="shared" si="30"/>
        <v>-1073.979300367899</v>
      </c>
      <c r="D330" s="10">
        <f t="shared" si="31"/>
        <v>910.18798246833785</v>
      </c>
      <c r="E330" s="10">
        <f t="shared" si="32"/>
        <v>163.79131789956111</v>
      </c>
      <c r="F330" s="10"/>
      <c r="G330" s="10">
        <f t="shared" ref="G330:G393" si="35">G329-D329-F329</f>
        <v>151191.98575344103</v>
      </c>
      <c r="H330" s="10" t="str">
        <f t="shared" si="33"/>
        <v/>
      </c>
    </row>
    <row r="331" spans="2:8" x14ac:dyDescent="0.25">
      <c r="B331" s="11">
        <f t="shared" si="34"/>
        <v>324</v>
      </c>
      <c r="C331" s="10">
        <f t="shared" si="30"/>
        <v>-1073.979300367899</v>
      </c>
      <c r="D331" s="10">
        <f t="shared" si="31"/>
        <v>911.17401944934522</v>
      </c>
      <c r="E331" s="10">
        <f t="shared" si="32"/>
        <v>162.80528091855373</v>
      </c>
      <c r="F331" s="10"/>
      <c r="G331" s="10">
        <f t="shared" si="35"/>
        <v>150281.79777097268</v>
      </c>
      <c r="H331" s="10" t="str">
        <f t="shared" si="33"/>
        <v/>
      </c>
    </row>
    <row r="332" spans="2:8" x14ac:dyDescent="0.25">
      <c r="B332" s="11">
        <f t="shared" si="34"/>
        <v>325</v>
      </c>
      <c r="C332" s="10">
        <f t="shared" si="30"/>
        <v>-1073.979300367899</v>
      </c>
      <c r="D332" s="10">
        <f t="shared" si="31"/>
        <v>912.16112463708203</v>
      </c>
      <c r="E332" s="10">
        <f t="shared" si="32"/>
        <v>161.81817573081696</v>
      </c>
      <c r="F332" s="10"/>
      <c r="G332" s="10">
        <f t="shared" si="35"/>
        <v>149370.62375152335</v>
      </c>
      <c r="H332" s="10" t="str">
        <f t="shared" si="33"/>
        <v/>
      </c>
    </row>
    <row r="333" spans="2:8" x14ac:dyDescent="0.25">
      <c r="B333" s="11">
        <f t="shared" si="34"/>
        <v>326</v>
      </c>
      <c r="C333" s="10">
        <f t="shared" si="30"/>
        <v>-1073.979300367899</v>
      </c>
      <c r="D333" s="10">
        <f t="shared" si="31"/>
        <v>913.14929918877215</v>
      </c>
      <c r="E333" s="10">
        <f t="shared" si="32"/>
        <v>160.83000117912678</v>
      </c>
      <c r="F333" s="10"/>
      <c r="G333" s="10">
        <f t="shared" si="35"/>
        <v>148458.46262688626</v>
      </c>
      <c r="H333" s="10" t="str">
        <f t="shared" si="33"/>
        <v/>
      </c>
    </row>
    <row r="334" spans="2:8" x14ac:dyDescent="0.25">
      <c r="B334" s="11">
        <f t="shared" si="34"/>
        <v>327</v>
      </c>
      <c r="C334" s="10">
        <f t="shared" si="30"/>
        <v>-1073.979300367899</v>
      </c>
      <c r="D334" s="10">
        <f t="shared" si="31"/>
        <v>914.13854426289345</v>
      </c>
      <c r="E334" s="10">
        <f t="shared" si="32"/>
        <v>159.8407561050056</v>
      </c>
      <c r="F334" s="10"/>
      <c r="G334" s="10">
        <f t="shared" si="35"/>
        <v>147545.31332769748</v>
      </c>
      <c r="H334" s="10" t="str">
        <f t="shared" si="33"/>
        <v/>
      </c>
    </row>
    <row r="335" spans="2:8" x14ac:dyDescent="0.25">
      <c r="B335" s="11">
        <f t="shared" si="34"/>
        <v>328</v>
      </c>
      <c r="C335" s="10">
        <f t="shared" si="30"/>
        <v>-1073.979300367899</v>
      </c>
      <c r="D335" s="10">
        <f t="shared" si="31"/>
        <v>915.1288610191782</v>
      </c>
      <c r="E335" s="10">
        <f t="shared" si="32"/>
        <v>158.85043934872081</v>
      </c>
      <c r="F335" s="10"/>
      <c r="G335" s="10">
        <f t="shared" si="35"/>
        <v>146631.1747834346</v>
      </c>
      <c r="H335" s="10" t="str">
        <f t="shared" si="33"/>
        <v/>
      </c>
    </row>
    <row r="336" spans="2:8" x14ac:dyDescent="0.25">
      <c r="B336" s="11">
        <f t="shared" si="34"/>
        <v>329</v>
      </c>
      <c r="C336" s="10">
        <f t="shared" si="30"/>
        <v>-1073.979300367899</v>
      </c>
      <c r="D336" s="10">
        <f t="shared" si="31"/>
        <v>916.12025061861561</v>
      </c>
      <c r="E336" s="10">
        <f t="shared" si="32"/>
        <v>157.85904974928337</v>
      </c>
      <c r="F336" s="10"/>
      <c r="G336" s="10">
        <f t="shared" si="35"/>
        <v>145716.04592241542</v>
      </c>
      <c r="H336" s="10" t="str">
        <f t="shared" si="33"/>
        <v/>
      </c>
    </row>
    <row r="337" spans="2:8" x14ac:dyDescent="0.25">
      <c r="B337" s="11">
        <f t="shared" si="34"/>
        <v>330</v>
      </c>
      <c r="C337" s="10">
        <f t="shared" si="30"/>
        <v>-1073.979300367899</v>
      </c>
      <c r="D337" s="10">
        <f t="shared" si="31"/>
        <v>917.11271422345249</v>
      </c>
      <c r="E337" s="10">
        <f t="shared" si="32"/>
        <v>156.86658614444653</v>
      </c>
      <c r="F337" s="10"/>
      <c r="G337" s="10">
        <f t="shared" si="35"/>
        <v>144799.92567179681</v>
      </c>
      <c r="H337" s="10" t="str">
        <f t="shared" si="33"/>
        <v/>
      </c>
    </row>
    <row r="338" spans="2:8" x14ac:dyDescent="0.25">
      <c r="B338" s="11">
        <f t="shared" si="34"/>
        <v>331</v>
      </c>
      <c r="C338" s="10">
        <f t="shared" si="30"/>
        <v>-1073.979300367899</v>
      </c>
      <c r="D338" s="10">
        <f t="shared" si="31"/>
        <v>918.10625299719459</v>
      </c>
      <c r="E338" s="10">
        <f t="shared" si="32"/>
        <v>155.87304737070446</v>
      </c>
      <c r="F338" s="10"/>
      <c r="G338" s="10">
        <f t="shared" si="35"/>
        <v>143882.81295757336</v>
      </c>
      <c r="H338" s="10" t="str">
        <f t="shared" si="33"/>
        <v/>
      </c>
    </row>
    <row r="339" spans="2:8" x14ac:dyDescent="0.25">
      <c r="B339" s="11">
        <f t="shared" si="34"/>
        <v>332</v>
      </c>
      <c r="C339" s="10">
        <f t="shared" si="30"/>
        <v>-1073.979300367899</v>
      </c>
      <c r="D339" s="10">
        <f t="shared" si="31"/>
        <v>919.10086810460814</v>
      </c>
      <c r="E339" s="10">
        <f t="shared" si="32"/>
        <v>154.87843226329085</v>
      </c>
      <c r="F339" s="10"/>
      <c r="G339" s="10">
        <f t="shared" si="35"/>
        <v>142964.70670457618</v>
      </c>
      <c r="H339" s="10" t="str">
        <f t="shared" si="33"/>
        <v/>
      </c>
    </row>
    <row r="340" spans="2:8" x14ac:dyDescent="0.25">
      <c r="B340" s="11">
        <f t="shared" si="34"/>
        <v>333</v>
      </c>
      <c r="C340" s="10">
        <f t="shared" si="30"/>
        <v>-1073.979300367899</v>
      </c>
      <c r="D340" s="10">
        <f t="shared" si="31"/>
        <v>920.09656071172139</v>
      </c>
      <c r="E340" s="10">
        <f t="shared" si="32"/>
        <v>153.88273965617753</v>
      </c>
      <c r="F340" s="10"/>
      <c r="G340" s="10">
        <f t="shared" si="35"/>
        <v>142045.60583647157</v>
      </c>
      <c r="H340" s="10" t="str">
        <f t="shared" si="33"/>
        <v/>
      </c>
    </row>
    <row r="341" spans="2:8" x14ac:dyDescent="0.25">
      <c r="B341" s="11">
        <f t="shared" si="34"/>
        <v>334</v>
      </c>
      <c r="C341" s="10">
        <f t="shared" si="30"/>
        <v>-1073.979300367899</v>
      </c>
      <c r="D341" s="10">
        <f t="shared" si="31"/>
        <v>921.09333198582578</v>
      </c>
      <c r="E341" s="10">
        <f t="shared" si="32"/>
        <v>152.88596838207317</v>
      </c>
      <c r="F341" s="10"/>
      <c r="G341" s="10">
        <f t="shared" si="35"/>
        <v>141125.50927575986</v>
      </c>
      <c r="H341" s="10" t="str">
        <f t="shared" si="33"/>
        <v/>
      </c>
    </row>
    <row r="342" spans="2:8" x14ac:dyDescent="0.25">
      <c r="B342" s="11">
        <f t="shared" si="34"/>
        <v>335</v>
      </c>
      <c r="C342" s="10">
        <f t="shared" si="30"/>
        <v>-1073.979300367899</v>
      </c>
      <c r="D342" s="10">
        <f t="shared" si="31"/>
        <v>922.09118309547716</v>
      </c>
      <c r="E342" s="10">
        <f t="shared" si="32"/>
        <v>151.88811727242188</v>
      </c>
      <c r="F342" s="10"/>
      <c r="G342" s="10">
        <f t="shared" si="35"/>
        <v>140204.41594377405</v>
      </c>
      <c r="H342" s="10" t="str">
        <f t="shared" si="33"/>
        <v/>
      </c>
    </row>
    <row r="343" spans="2:8" x14ac:dyDescent="0.25">
      <c r="B343" s="11">
        <f t="shared" si="34"/>
        <v>336</v>
      </c>
      <c r="C343" s="10">
        <f t="shared" si="30"/>
        <v>-1073.979300367899</v>
      </c>
      <c r="D343" s="10">
        <f t="shared" si="31"/>
        <v>923.09011521049717</v>
      </c>
      <c r="E343" s="10">
        <f t="shared" si="32"/>
        <v>150.88918515740178</v>
      </c>
      <c r="F343" s="10"/>
      <c r="G343" s="10">
        <f t="shared" si="35"/>
        <v>139282.32476067857</v>
      </c>
      <c r="H343" s="10" t="str">
        <f t="shared" si="33"/>
        <v/>
      </c>
    </row>
    <row r="344" spans="2:8" x14ac:dyDescent="0.25">
      <c r="B344" s="11">
        <f t="shared" si="34"/>
        <v>337</v>
      </c>
      <c r="C344" s="10">
        <f t="shared" si="30"/>
        <v>-1073.979300367899</v>
      </c>
      <c r="D344" s="10">
        <f t="shared" si="31"/>
        <v>924.0901295019753</v>
      </c>
      <c r="E344" s="10">
        <f t="shared" si="32"/>
        <v>149.88917086592375</v>
      </c>
      <c r="F344" s="10"/>
      <c r="G344" s="10">
        <f t="shared" si="35"/>
        <v>138359.23464546807</v>
      </c>
      <c r="H344" s="10" t="str">
        <f t="shared" si="33"/>
        <v/>
      </c>
    </row>
    <row r="345" spans="2:8" x14ac:dyDescent="0.25">
      <c r="B345" s="11">
        <f t="shared" si="34"/>
        <v>338</v>
      </c>
      <c r="C345" s="10">
        <f t="shared" si="30"/>
        <v>-1073.979300367899</v>
      </c>
      <c r="D345" s="10">
        <f t="shared" si="31"/>
        <v>925.09122714226908</v>
      </c>
      <c r="E345" s="10">
        <f t="shared" si="32"/>
        <v>148.88807322562994</v>
      </c>
      <c r="F345" s="10"/>
      <c r="G345" s="10">
        <f t="shared" si="35"/>
        <v>137435.14451596609</v>
      </c>
      <c r="H345" s="10" t="str">
        <f t="shared" si="33"/>
        <v/>
      </c>
    </row>
    <row r="346" spans="2:8" x14ac:dyDescent="0.25">
      <c r="B346" s="11">
        <f t="shared" si="34"/>
        <v>339</v>
      </c>
      <c r="C346" s="10">
        <f t="shared" si="30"/>
        <v>-1073.979300367899</v>
      </c>
      <c r="D346" s="10">
        <f t="shared" si="31"/>
        <v>926.0934093050065</v>
      </c>
      <c r="E346" s="10">
        <f t="shared" si="32"/>
        <v>147.88589106289248</v>
      </c>
      <c r="F346" s="10"/>
      <c r="G346" s="10">
        <f t="shared" si="35"/>
        <v>136510.05328882384</v>
      </c>
      <c r="H346" s="10" t="str">
        <f t="shared" si="33"/>
        <v/>
      </c>
    </row>
    <row r="347" spans="2:8" x14ac:dyDescent="0.25">
      <c r="B347" s="11">
        <f t="shared" si="34"/>
        <v>340</v>
      </c>
      <c r="C347" s="10">
        <f t="shared" si="30"/>
        <v>-1073.979300367899</v>
      </c>
      <c r="D347" s="10">
        <f t="shared" si="31"/>
        <v>927.09667716508693</v>
      </c>
      <c r="E347" s="10">
        <f t="shared" si="32"/>
        <v>146.88262320281206</v>
      </c>
      <c r="F347" s="10"/>
      <c r="G347" s="10">
        <f t="shared" si="35"/>
        <v>135583.95987951884</v>
      </c>
      <c r="H347" s="10" t="str">
        <f t="shared" si="33"/>
        <v/>
      </c>
    </row>
    <row r="348" spans="2:8" x14ac:dyDescent="0.25">
      <c r="B348" s="11">
        <f t="shared" si="34"/>
        <v>341</v>
      </c>
      <c r="C348" s="10">
        <f t="shared" si="30"/>
        <v>-1073.979300367899</v>
      </c>
      <c r="D348" s="10">
        <f t="shared" si="31"/>
        <v>928.10103189868244</v>
      </c>
      <c r="E348" s="10">
        <f t="shared" si="32"/>
        <v>145.87826846921655</v>
      </c>
      <c r="F348" s="10"/>
      <c r="G348" s="10">
        <f t="shared" si="35"/>
        <v>134656.86320235374</v>
      </c>
      <c r="H348" s="10" t="str">
        <f t="shared" si="33"/>
        <v/>
      </c>
    </row>
    <row r="349" spans="2:8" x14ac:dyDescent="0.25">
      <c r="B349" s="11">
        <f t="shared" si="34"/>
        <v>342</v>
      </c>
      <c r="C349" s="10">
        <f t="shared" si="30"/>
        <v>-1073.979300367899</v>
      </c>
      <c r="D349" s="10">
        <f t="shared" si="31"/>
        <v>929.10647468323941</v>
      </c>
      <c r="E349" s="10">
        <f t="shared" si="32"/>
        <v>144.87282568465963</v>
      </c>
      <c r="F349" s="10"/>
      <c r="G349" s="10">
        <f t="shared" si="35"/>
        <v>133728.76217045504</v>
      </c>
      <c r="H349" s="10" t="str">
        <f t="shared" si="33"/>
        <v/>
      </c>
    </row>
    <row r="350" spans="2:8" x14ac:dyDescent="0.25">
      <c r="B350" s="11">
        <f t="shared" si="34"/>
        <v>343</v>
      </c>
      <c r="C350" s="10">
        <f t="shared" si="30"/>
        <v>-1073.979300367899</v>
      </c>
      <c r="D350" s="10">
        <f t="shared" si="31"/>
        <v>930.11300669747948</v>
      </c>
      <c r="E350" s="10">
        <f t="shared" si="32"/>
        <v>143.86629367041945</v>
      </c>
      <c r="F350" s="10"/>
      <c r="G350" s="10">
        <f t="shared" si="35"/>
        <v>132799.6556957718</v>
      </c>
      <c r="H350" s="10" t="str">
        <f t="shared" si="33"/>
        <v/>
      </c>
    </row>
    <row r="351" spans="2:8" x14ac:dyDescent="0.25">
      <c r="B351" s="11">
        <f t="shared" si="34"/>
        <v>344</v>
      </c>
      <c r="C351" s="10">
        <f t="shared" si="30"/>
        <v>-1073.979300367899</v>
      </c>
      <c r="D351" s="10">
        <f t="shared" si="31"/>
        <v>931.12062912140186</v>
      </c>
      <c r="E351" s="10">
        <f t="shared" si="32"/>
        <v>142.85867124649718</v>
      </c>
      <c r="F351" s="10"/>
      <c r="G351" s="10">
        <f t="shared" si="35"/>
        <v>131869.54268907433</v>
      </c>
      <c r="H351" s="10" t="str">
        <f t="shared" si="33"/>
        <v/>
      </c>
    </row>
    <row r="352" spans="2:8" x14ac:dyDescent="0.25">
      <c r="B352" s="11">
        <f t="shared" si="34"/>
        <v>345</v>
      </c>
      <c r="C352" s="10">
        <f t="shared" si="30"/>
        <v>-1073.979300367899</v>
      </c>
      <c r="D352" s="10">
        <f t="shared" si="31"/>
        <v>932.1293431362833</v>
      </c>
      <c r="E352" s="10">
        <f t="shared" si="32"/>
        <v>141.84995723161566</v>
      </c>
      <c r="F352" s="10"/>
      <c r="G352" s="10">
        <f t="shared" si="35"/>
        <v>130938.42205995292</v>
      </c>
      <c r="H352" s="10" t="str">
        <f t="shared" si="33"/>
        <v/>
      </c>
    </row>
    <row r="353" spans="2:8" x14ac:dyDescent="0.25">
      <c r="B353" s="11">
        <f t="shared" si="34"/>
        <v>346</v>
      </c>
      <c r="C353" s="10">
        <f t="shared" si="30"/>
        <v>-1073.979300367899</v>
      </c>
      <c r="D353" s="10">
        <f t="shared" si="31"/>
        <v>933.13914992468096</v>
      </c>
      <c r="E353" s="10">
        <f t="shared" si="32"/>
        <v>140.84015044321802</v>
      </c>
      <c r="F353" s="10"/>
      <c r="G353" s="10">
        <f t="shared" si="35"/>
        <v>130006.29271681664</v>
      </c>
      <c r="H353" s="10" t="str">
        <f t="shared" si="33"/>
        <v/>
      </c>
    </row>
    <row r="354" spans="2:8" x14ac:dyDescent="0.25">
      <c r="B354" s="11">
        <f t="shared" si="34"/>
        <v>347</v>
      </c>
      <c r="C354" s="10">
        <f t="shared" si="30"/>
        <v>-1073.979300367899</v>
      </c>
      <c r="D354" s="10">
        <f t="shared" si="31"/>
        <v>934.15005067043273</v>
      </c>
      <c r="E354" s="10">
        <f t="shared" si="32"/>
        <v>139.82924969746628</v>
      </c>
      <c r="F354" s="10"/>
      <c r="G354" s="10">
        <f t="shared" si="35"/>
        <v>129073.15356689195</v>
      </c>
      <c r="H354" s="10" t="str">
        <f t="shared" si="33"/>
        <v/>
      </c>
    </row>
    <row r="355" spans="2:8" x14ac:dyDescent="0.25">
      <c r="B355" s="11">
        <f t="shared" si="34"/>
        <v>348</v>
      </c>
      <c r="C355" s="10">
        <f t="shared" si="30"/>
        <v>-1073.979300367899</v>
      </c>
      <c r="D355" s="10">
        <f t="shared" si="31"/>
        <v>935.16204655865897</v>
      </c>
      <c r="E355" s="10">
        <f t="shared" si="32"/>
        <v>138.81725380923999</v>
      </c>
      <c r="F355" s="10"/>
      <c r="G355" s="10">
        <f t="shared" si="35"/>
        <v>128139.00351622152</v>
      </c>
      <c r="H355" s="10" t="str">
        <f t="shared" si="33"/>
        <v/>
      </c>
    </row>
    <row r="356" spans="2:8" x14ac:dyDescent="0.25">
      <c r="B356" s="11">
        <f t="shared" si="34"/>
        <v>349</v>
      </c>
      <c r="C356" s="10">
        <f t="shared" si="30"/>
        <v>-1073.979300367899</v>
      </c>
      <c r="D356" s="10">
        <f t="shared" si="31"/>
        <v>936.17513877576425</v>
      </c>
      <c r="E356" s="10">
        <f t="shared" si="32"/>
        <v>137.80416159213476</v>
      </c>
      <c r="F356" s="10"/>
      <c r="G356" s="10">
        <f t="shared" si="35"/>
        <v>127203.84146966286</v>
      </c>
      <c r="H356" s="10" t="str">
        <f t="shared" si="33"/>
        <v/>
      </c>
    </row>
    <row r="357" spans="2:8" x14ac:dyDescent="0.25">
      <c r="B357" s="11">
        <f t="shared" si="34"/>
        <v>350</v>
      </c>
      <c r="C357" s="10">
        <f t="shared" si="30"/>
        <v>-1073.979300367899</v>
      </c>
      <c r="D357" s="10">
        <f t="shared" si="31"/>
        <v>937.18932850943793</v>
      </c>
      <c r="E357" s="10">
        <f t="shared" si="32"/>
        <v>136.789971858461</v>
      </c>
      <c r="F357" s="10"/>
      <c r="G357" s="10">
        <f t="shared" si="35"/>
        <v>126267.66633088709</v>
      </c>
      <c r="H357" s="10" t="str">
        <f t="shared" si="33"/>
        <v/>
      </c>
    </row>
    <row r="358" spans="2:8" x14ac:dyDescent="0.25">
      <c r="B358" s="11">
        <f t="shared" si="34"/>
        <v>351</v>
      </c>
      <c r="C358" s="10">
        <f t="shared" si="30"/>
        <v>-1073.979300367899</v>
      </c>
      <c r="D358" s="10">
        <f t="shared" si="31"/>
        <v>938.20461694865651</v>
      </c>
      <c r="E358" s="10">
        <f t="shared" si="32"/>
        <v>135.77468341924245</v>
      </c>
      <c r="F358" s="10"/>
      <c r="G358" s="10">
        <f t="shared" si="35"/>
        <v>125330.47700237765</v>
      </c>
      <c r="H358" s="10" t="str">
        <f t="shared" si="33"/>
        <v/>
      </c>
    </row>
    <row r="359" spans="2:8" x14ac:dyDescent="0.25">
      <c r="B359" s="11">
        <f t="shared" si="34"/>
        <v>352</v>
      </c>
      <c r="C359" s="10">
        <f t="shared" si="30"/>
        <v>-1073.979300367899</v>
      </c>
      <c r="D359" s="10">
        <f t="shared" si="31"/>
        <v>939.22100528368424</v>
      </c>
      <c r="E359" s="10">
        <f t="shared" si="32"/>
        <v>134.75829508421475</v>
      </c>
      <c r="F359" s="10"/>
      <c r="G359" s="10">
        <f t="shared" si="35"/>
        <v>124392.27238542899</v>
      </c>
      <c r="H359" s="10" t="str">
        <f t="shared" si="33"/>
        <v/>
      </c>
    </row>
    <row r="360" spans="2:8" x14ac:dyDescent="0.25">
      <c r="B360" s="11">
        <f t="shared" si="34"/>
        <v>353</v>
      </c>
      <c r="C360" s="10">
        <f t="shared" si="30"/>
        <v>-1073.979300367899</v>
      </c>
      <c r="D360" s="10">
        <f t="shared" si="31"/>
        <v>940.2384947060749</v>
      </c>
      <c r="E360" s="10">
        <f t="shared" si="32"/>
        <v>133.74080566182408</v>
      </c>
      <c r="F360" s="10"/>
      <c r="G360" s="10">
        <f t="shared" si="35"/>
        <v>123453.05138014531</v>
      </c>
      <c r="H360" s="10" t="str">
        <f t="shared" si="33"/>
        <v/>
      </c>
    </row>
    <row r="361" spans="2:8" x14ac:dyDescent="0.25">
      <c r="B361" s="11">
        <f t="shared" si="34"/>
        <v>354</v>
      </c>
      <c r="C361" s="10">
        <f t="shared" si="30"/>
        <v>-1073.979300367899</v>
      </c>
      <c r="D361" s="10">
        <f t="shared" si="31"/>
        <v>941.2570864086731</v>
      </c>
      <c r="E361" s="10">
        <f t="shared" si="32"/>
        <v>132.72221395922583</v>
      </c>
      <c r="F361" s="10"/>
      <c r="G361" s="10">
        <f t="shared" si="35"/>
        <v>122512.81288543923</v>
      </c>
      <c r="H361" s="10" t="str">
        <f t="shared" si="33"/>
        <v/>
      </c>
    </row>
    <row r="362" spans="2:8" x14ac:dyDescent="0.25">
      <c r="B362" s="11">
        <f t="shared" si="34"/>
        <v>355</v>
      </c>
      <c r="C362" s="10">
        <f t="shared" si="30"/>
        <v>-1073.979300367899</v>
      </c>
      <c r="D362" s="10">
        <f t="shared" si="31"/>
        <v>942.27678158561594</v>
      </c>
      <c r="E362" s="10">
        <f t="shared" si="32"/>
        <v>131.70251878228311</v>
      </c>
      <c r="F362" s="10"/>
      <c r="G362" s="10">
        <f t="shared" si="35"/>
        <v>121571.55579903055</v>
      </c>
      <c r="H362" s="10" t="str">
        <f t="shared" si="33"/>
        <v/>
      </c>
    </row>
    <row r="363" spans="2:8" x14ac:dyDescent="0.25">
      <c r="B363" s="11">
        <f t="shared" si="34"/>
        <v>356</v>
      </c>
      <c r="C363" s="10">
        <f t="shared" si="30"/>
        <v>-1073.979300367899</v>
      </c>
      <c r="D363" s="10">
        <f t="shared" si="31"/>
        <v>943.29758143233369</v>
      </c>
      <c r="E363" s="10">
        <f t="shared" si="32"/>
        <v>130.68171893556533</v>
      </c>
      <c r="F363" s="10"/>
      <c r="G363" s="10">
        <f t="shared" si="35"/>
        <v>120629.27901744493</v>
      </c>
      <c r="H363" s="10" t="str">
        <f t="shared" si="33"/>
        <v/>
      </c>
    </row>
    <row r="364" spans="2:8" x14ac:dyDescent="0.25">
      <c r="B364" s="11">
        <f t="shared" si="34"/>
        <v>357</v>
      </c>
      <c r="C364" s="10">
        <f t="shared" si="30"/>
        <v>-1073.979300367899</v>
      </c>
      <c r="D364" s="10">
        <f t="shared" si="31"/>
        <v>944.31948714555199</v>
      </c>
      <c r="E364" s="10">
        <f t="shared" si="32"/>
        <v>129.65981322234697</v>
      </c>
      <c r="F364" s="10"/>
      <c r="G364" s="10">
        <f t="shared" si="35"/>
        <v>119685.9814360126</v>
      </c>
      <c r="H364" s="10" t="str">
        <f t="shared" si="33"/>
        <v/>
      </c>
    </row>
    <row r="365" spans="2:8" x14ac:dyDescent="0.25">
      <c r="B365" s="11">
        <f t="shared" si="34"/>
        <v>358</v>
      </c>
      <c r="C365" s="10">
        <f t="shared" si="30"/>
        <v>-1073.979300367899</v>
      </c>
      <c r="D365" s="10">
        <f t="shared" si="31"/>
        <v>945.34249992329296</v>
      </c>
      <c r="E365" s="10">
        <f t="shared" si="32"/>
        <v>128.63680044460597</v>
      </c>
      <c r="F365" s="10"/>
      <c r="G365" s="10">
        <f t="shared" si="35"/>
        <v>118741.66194886705</v>
      </c>
      <c r="H365" s="10" t="str">
        <f t="shared" si="33"/>
        <v/>
      </c>
    </row>
    <row r="366" spans="2:8" x14ac:dyDescent="0.25">
      <c r="B366" s="11">
        <f t="shared" si="34"/>
        <v>359</v>
      </c>
      <c r="C366" s="10">
        <f t="shared" si="30"/>
        <v>-1073.979300367899</v>
      </c>
      <c r="D366" s="10">
        <f t="shared" si="31"/>
        <v>946.36662096487657</v>
      </c>
      <c r="E366" s="10">
        <f t="shared" si="32"/>
        <v>127.6126794030224</v>
      </c>
      <c r="F366" s="10"/>
      <c r="G366" s="10">
        <f t="shared" si="35"/>
        <v>117796.31944894376</v>
      </c>
      <c r="H366" s="10" t="str">
        <f t="shared" si="33"/>
        <v/>
      </c>
    </row>
    <row r="367" spans="2:8" x14ac:dyDescent="0.25">
      <c r="B367" s="11">
        <f t="shared" si="34"/>
        <v>360</v>
      </c>
      <c r="C367" s="10">
        <f t="shared" si="30"/>
        <v>-1073.979300367899</v>
      </c>
      <c r="D367" s="10">
        <f t="shared" si="31"/>
        <v>947.39185147092189</v>
      </c>
      <c r="E367" s="10">
        <f t="shared" si="32"/>
        <v>126.58744889697711</v>
      </c>
      <c r="F367" s="10"/>
      <c r="G367" s="10">
        <f t="shared" si="35"/>
        <v>116849.95282797888</v>
      </c>
      <c r="H367" s="10" t="str">
        <f t="shared" si="33"/>
        <v/>
      </c>
    </row>
    <row r="368" spans="2:8" x14ac:dyDescent="0.25">
      <c r="B368" s="11">
        <f t="shared" si="34"/>
        <v>361</v>
      </c>
      <c r="C368" s="10">
        <f t="shared" si="30"/>
        <v>-1073.979300367899</v>
      </c>
      <c r="D368" s="10">
        <f t="shared" si="31"/>
        <v>948.41819264334868</v>
      </c>
      <c r="E368" s="10">
        <f t="shared" si="32"/>
        <v>125.56110772455028</v>
      </c>
      <c r="F368" s="10"/>
      <c r="G368" s="10">
        <f t="shared" si="35"/>
        <v>115902.56097650796</v>
      </c>
      <c r="H368" s="10" t="str">
        <f t="shared" si="33"/>
        <v/>
      </c>
    </row>
    <row r="369" spans="2:8" x14ac:dyDescent="0.25">
      <c r="B369" s="11">
        <f t="shared" si="34"/>
        <v>362</v>
      </c>
      <c r="C369" s="10">
        <f t="shared" si="30"/>
        <v>-1073.979300367899</v>
      </c>
      <c r="D369" s="10">
        <f t="shared" si="31"/>
        <v>949.44564568537896</v>
      </c>
      <c r="E369" s="10">
        <f t="shared" si="32"/>
        <v>124.53365468251998</v>
      </c>
      <c r="F369" s="10"/>
      <c r="G369" s="10">
        <f t="shared" si="35"/>
        <v>114954.14278386461</v>
      </c>
      <c r="H369" s="10" t="str">
        <f t="shared" si="33"/>
        <v/>
      </c>
    </row>
    <row r="370" spans="2:8" x14ac:dyDescent="0.25">
      <c r="B370" s="11">
        <f t="shared" si="34"/>
        <v>363</v>
      </c>
      <c r="C370" s="10">
        <f t="shared" si="30"/>
        <v>-1073.979300367899</v>
      </c>
      <c r="D370" s="10">
        <f t="shared" si="31"/>
        <v>950.4742118015381</v>
      </c>
      <c r="E370" s="10">
        <f t="shared" si="32"/>
        <v>123.50508856636083</v>
      </c>
      <c r="F370" s="10"/>
      <c r="G370" s="10">
        <f t="shared" si="35"/>
        <v>114004.69713817922</v>
      </c>
      <c r="H370" s="10" t="str">
        <f t="shared" si="33"/>
        <v/>
      </c>
    </row>
    <row r="371" spans="2:8" x14ac:dyDescent="0.25">
      <c r="B371" s="11">
        <f t="shared" si="34"/>
        <v>364</v>
      </c>
      <c r="C371" s="10">
        <f t="shared" si="30"/>
        <v>-1073.979300367899</v>
      </c>
      <c r="D371" s="10">
        <f t="shared" si="31"/>
        <v>951.50389219765646</v>
      </c>
      <c r="E371" s="10">
        <f t="shared" si="32"/>
        <v>122.47540817024249</v>
      </c>
      <c r="F371" s="10"/>
      <c r="G371" s="10">
        <f t="shared" si="35"/>
        <v>113054.22292637768</v>
      </c>
      <c r="H371" s="10" t="str">
        <f t="shared" si="33"/>
        <v/>
      </c>
    </row>
    <row r="372" spans="2:8" x14ac:dyDescent="0.25">
      <c r="B372" s="11">
        <f t="shared" si="34"/>
        <v>365</v>
      </c>
      <c r="C372" s="10">
        <f t="shared" si="30"/>
        <v>-1073.979300367899</v>
      </c>
      <c r="D372" s="10">
        <f t="shared" si="31"/>
        <v>952.53468808087064</v>
      </c>
      <c r="E372" s="10">
        <f t="shared" si="32"/>
        <v>121.44461228702836</v>
      </c>
      <c r="F372" s="10"/>
      <c r="G372" s="10">
        <f t="shared" si="35"/>
        <v>112102.71903418003</v>
      </c>
      <c r="H372" s="10" t="str">
        <f t="shared" si="33"/>
        <v/>
      </c>
    </row>
    <row r="373" spans="2:8" x14ac:dyDescent="0.25">
      <c r="B373" s="11">
        <f t="shared" si="34"/>
        <v>366</v>
      </c>
      <c r="C373" s="10">
        <f t="shared" si="30"/>
        <v>-1073.979300367899</v>
      </c>
      <c r="D373" s="10">
        <f t="shared" si="31"/>
        <v>953.5666006596249</v>
      </c>
      <c r="E373" s="10">
        <f t="shared" si="32"/>
        <v>120.41269970827409</v>
      </c>
      <c r="F373" s="10"/>
      <c r="G373" s="10">
        <f t="shared" si="35"/>
        <v>111150.18434609917</v>
      </c>
      <c r="H373" s="10" t="str">
        <f t="shared" si="33"/>
        <v/>
      </c>
    </row>
    <row r="374" spans="2:8" x14ac:dyDescent="0.25">
      <c r="B374" s="11">
        <f t="shared" si="34"/>
        <v>367</v>
      </c>
      <c r="C374" s="10">
        <f t="shared" si="30"/>
        <v>-1073.979300367899</v>
      </c>
      <c r="D374" s="10">
        <f t="shared" si="31"/>
        <v>954.59963114367281</v>
      </c>
      <c r="E374" s="10">
        <f t="shared" si="32"/>
        <v>119.37966922422616</v>
      </c>
      <c r="F374" s="10"/>
      <c r="G374" s="10">
        <f t="shared" si="35"/>
        <v>110196.61774543954</v>
      </c>
      <c r="H374" s="10" t="str">
        <f t="shared" si="33"/>
        <v/>
      </c>
    </row>
    <row r="375" spans="2:8" x14ac:dyDescent="0.25">
      <c r="B375" s="11">
        <f t="shared" si="34"/>
        <v>368</v>
      </c>
      <c r="C375" s="10">
        <f t="shared" si="30"/>
        <v>-1073.979300367899</v>
      </c>
      <c r="D375" s="10">
        <f t="shared" si="31"/>
        <v>955.63378074407842</v>
      </c>
      <c r="E375" s="10">
        <f t="shared" si="32"/>
        <v>118.34551962382051</v>
      </c>
      <c r="F375" s="10"/>
      <c r="G375" s="10">
        <f t="shared" si="35"/>
        <v>109242.01811429586</v>
      </c>
      <c r="H375" s="10" t="str">
        <f t="shared" si="33"/>
        <v/>
      </c>
    </row>
    <row r="376" spans="2:8" x14ac:dyDescent="0.25">
      <c r="B376" s="11">
        <f t="shared" si="34"/>
        <v>369</v>
      </c>
      <c r="C376" s="10">
        <f t="shared" si="30"/>
        <v>-1073.979300367899</v>
      </c>
      <c r="D376" s="10">
        <f t="shared" si="31"/>
        <v>956.66905067321784</v>
      </c>
      <c r="E376" s="10">
        <f t="shared" si="32"/>
        <v>117.3102496946811</v>
      </c>
      <c r="F376" s="10"/>
      <c r="G376" s="10">
        <f t="shared" si="35"/>
        <v>108286.38433355179</v>
      </c>
      <c r="H376" s="10" t="str">
        <f t="shared" si="33"/>
        <v/>
      </c>
    </row>
    <row r="377" spans="2:8" x14ac:dyDescent="0.25">
      <c r="B377" s="11">
        <f t="shared" si="34"/>
        <v>370</v>
      </c>
      <c r="C377" s="10">
        <f t="shared" si="30"/>
        <v>-1073.979300367899</v>
      </c>
      <c r="D377" s="10">
        <f t="shared" si="31"/>
        <v>957.70544214478059</v>
      </c>
      <c r="E377" s="10">
        <f t="shared" si="32"/>
        <v>116.27385822311845</v>
      </c>
      <c r="F377" s="10"/>
      <c r="G377" s="10">
        <f t="shared" si="35"/>
        <v>107329.71528287858</v>
      </c>
      <c r="H377" s="10" t="str">
        <f t="shared" si="33"/>
        <v/>
      </c>
    </row>
    <row r="378" spans="2:8" x14ac:dyDescent="0.25">
      <c r="B378" s="11">
        <f t="shared" si="34"/>
        <v>371</v>
      </c>
      <c r="C378" s="10">
        <f t="shared" si="30"/>
        <v>-1073.979300367899</v>
      </c>
      <c r="D378" s="10">
        <f t="shared" si="31"/>
        <v>958.74295637377077</v>
      </c>
      <c r="E378" s="10">
        <f t="shared" si="32"/>
        <v>115.23634399412828</v>
      </c>
      <c r="F378" s="10"/>
      <c r="G378" s="10">
        <f t="shared" si="35"/>
        <v>106372.00984073379</v>
      </c>
      <c r="H378" s="10" t="str">
        <f t="shared" si="33"/>
        <v/>
      </c>
    </row>
    <row r="379" spans="2:8" x14ac:dyDescent="0.25">
      <c r="B379" s="11">
        <f t="shared" si="34"/>
        <v>372</v>
      </c>
      <c r="C379" s="10">
        <f t="shared" si="30"/>
        <v>-1073.979300367899</v>
      </c>
      <c r="D379" s="10">
        <f t="shared" si="31"/>
        <v>959.78159457650895</v>
      </c>
      <c r="E379" s="10">
        <f t="shared" si="32"/>
        <v>114.19770579139002</v>
      </c>
      <c r="F379" s="10"/>
      <c r="G379" s="10">
        <f t="shared" si="35"/>
        <v>105413.26688436003</v>
      </c>
      <c r="H379" s="10" t="str">
        <f t="shared" si="33"/>
        <v/>
      </c>
    </row>
    <row r="380" spans="2:8" x14ac:dyDescent="0.25">
      <c r="B380" s="11">
        <f t="shared" si="34"/>
        <v>373</v>
      </c>
      <c r="C380" s="10">
        <f t="shared" si="30"/>
        <v>-1073.979300367899</v>
      </c>
      <c r="D380" s="10">
        <f t="shared" si="31"/>
        <v>960.82135797063347</v>
      </c>
      <c r="E380" s="10">
        <f t="shared" si="32"/>
        <v>113.15794239726547</v>
      </c>
      <c r="F380" s="10"/>
      <c r="G380" s="10">
        <f t="shared" si="35"/>
        <v>104453.48528978352</v>
      </c>
      <c r="H380" s="10" t="str">
        <f t="shared" si="33"/>
        <v/>
      </c>
    </row>
    <row r="381" spans="2:8" x14ac:dyDescent="0.25">
      <c r="B381" s="11">
        <f t="shared" si="34"/>
        <v>374</v>
      </c>
      <c r="C381" s="10">
        <f t="shared" si="30"/>
        <v>-1073.979300367899</v>
      </c>
      <c r="D381" s="10">
        <f t="shared" si="31"/>
        <v>961.86224777510165</v>
      </c>
      <c r="E381" s="10">
        <f t="shared" si="32"/>
        <v>112.11705259279729</v>
      </c>
      <c r="F381" s="10"/>
      <c r="G381" s="10">
        <f t="shared" si="35"/>
        <v>103492.66393181289</v>
      </c>
      <c r="H381" s="10" t="str">
        <f t="shared" si="33"/>
        <v/>
      </c>
    </row>
    <row r="382" spans="2:8" x14ac:dyDescent="0.25">
      <c r="B382" s="11">
        <f t="shared" si="34"/>
        <v>375</v>
      </c>
      <c r="C382" s="10">
        <f t="shared" si="30"/>
        <v>-1073.979300367899</v>
      </c>
      <c r="D382" s="10">
        <f t="shared" si="31"/>
        <v>962.9042652101914</v>
      </c>
      <c r="E382" s="10">
        <f t="shared" si="32"/>
        <v>111.07503515770759</v>
      </c>
      <c r="F382" s="10"/>
      <c r="G382" s="10">
        <f t="shared" si="35"/>
        <v>102530.80168403778</v>
      </c>
      <c r="H382" s="10" t="str">
        <f t="shared" si="33"/>
        <v/>
      </c>
    </row>
    <row r="383" spans="2:8" x14ac:dyDescent="0.25">
      <c r="B383" s="11">
        <f t="shared" si="34"/>
        <v>376</v>
      </c>
      <c r="C383" s="10">
        <f t="shared" si="30"/>
        <v>-1073.979300367899</v>
      </c>
      <c r="D383" s="10">
        <f t="shared" si="31"/>
        <v>963.94741149750246</v>
      </c>
      <c r="E383" s="10">
        <f t="shared" si="32"/>
        <v>110.03188887039656</v>
      </c>
      <c r="F383" s="10"/>
      <c r="G383" s="10">
        <f t="shared" si="35"/>
        <v>101567.89741882759</v>
      </c>
      <c r="H383" s="10" t="str">
        <f t="shared" si="33"/>
        <v/>
      </c>
    </row>
    <row r="384" spans="2:8" x14ac:dyDescent="0.25">
      <c r="B384" s="11">
        <f t="shared" si="34"/>
        <v>377</v>
      </c>
      <c r="C384" s="10">
        <f t="shared" si="30"/>
        <v>-1073.979300367899</v>
      </c>
      <c r="D384" s="10">
        <f t="shared" si="31"/>
        <v>964.99168785995812</v>
      </c>
      <c r="E384" s="10">
        <f t="shared" si="32"/>
        <v>108.98761250794092</v>
      </c>
      <c r="F384" s="10"/>
      <c r="G384" s="10">
        <f t="shared" si="35"/>
        <v>100603.95000733009</v>
      </c>
      <c r="H384" s="10" t="str">
        <f t="shared" si="33"/>
        <v/>
      </c>
    </row>
    <row r="385" spans="2:8" x14ac:dyDescent="0.25">
      <c r="B385" s="11">
        <f t="shared" si="34"/>
        <v>378</v>
      </c>
      <c r="C385" s="10">
        <f t="shared" si="30"/>
        <v>-1073.979300367899</v>
      </c>
      <c r="D385" s="10">
        <f t="shared" si="31"/>
        <v>966.03709552180635</v>
      </c>
      <c r="E385" s="10">
        <f t="shared" si="32"/>
        <v>107.94220484609264</v>
      </c>
      <c r="F385" s="10"/>
      <c r="G385" s="10">
        <f t="shared" si="35"/>
        <v>99638.958319470126</v>
      </c>
      <c r="H385" s="10" t="str">
        <f t="shared" si="33"/>
        <v/>
      </c>
    </row>
    <row r="386" spans="2:8" x14ac:dyDescent="0.25">
      <c r="B386" s="11">
        <f t="shared" si="34"/>
        <v>379</v>
      </c>
      <c r="C386" s="10">
        <f t="shared" si="30"/>
        <v>-1073.979300367899</v>
      </c>
      <c r="D386" s="10">
        <f t="shared" si="31"/>
        <v>967.08363570862161</v>
      </c>
      <c r="E386" s="10">
        <f t="shared" si="32"/>
        <v>106.89566465927734</v>
      </c>
      <c r="F386" s="10"/>
      <c r="G386" s="10">
        <f t="shared" si="35"/>
        <v>98672.921223948317</v>
      </c>
      <c r="H386" s="10" t="str">
        <f t="shared" si="33"/>
        <v/>
      </c>
    </row>
    <row r="387" spans="2:8" x14ac:dyDescent="0.25">
      <c r="B387" s="11">
        <f t="shared" si="34"/>
        <v>380</v>
      </c>
      <c r="C387" s="10">
        <f t="shared" si="30"/>
        <v>-1073.979300367899</v>
      </c>
      <c r="D387" s="10">
        <f t="shared" si="31"/>
        <v>968.13130964730601</v>
      </c>
      <c r="E387" s="10">
        <f t="shared" si="32"/>
        <v>105.847990720593</v>
      </c>
      <c r="F387" s="10"/>
      <c r="G387" s="10">
        <f t="shared" si="35"/>
        <v>97705.837588239694</v>
      </c>
      <c r="H387" s="10" t="str">
        <f t="shared" si="33"/>
        <v/>
      </c>
    </row>
    <row r="388" spans="2:8" x14ac:dyDescent="0.25">
      <c r="B388" s="11">
        <f t="shared" si="34"/>
        <v>381</v>
      </c>
      <c r="C388" s="10">
        <f t="shared" si="30"/>
        <v>-1073.979300367899</v>
      </c>
      <c r="D388" s="10">
        <f t="shared" si="31"/>
        <v>969.18011856609053</v>
      </c>
      <c r="E388" s="10">
        <f t="shared" si="32"/>
        <v>104.79918180180842</v>
      </c>
      <c r="F388" s="10"/>
      <c r="G388" s="10">
        <f t="shared" si="35"/>
        <v>96737.706278592392</v>
      </c>
      <c r="H388" s="10" t="str">
        <f t="shared" si="33"/>
        <v/>
      </c>
    </row>
    <row r="389" spans="2:8" x14ac:dyDescent="0.25">
      <c r="B389" s="11">
        <f t="shared" si="34"/>
        <v>382</v>
      </c>
      <c r="C389" s="10">
        <f t="shared" si="30"/>
        <v>-1073.979300367899</v>
      </c>
      <c r="D389" s="10">
        <f t="shared" si="31"/>
        <v>970.23006369453719</v>
      </c>
      <c r="E389" s="10">
        <f t="shared" si="32"/>
        <v>103.74923667336182</v>
      </c>
      <c r="F389" s="10"/>
      <c r="G389" s="10">
        <f t="shared" si="35"/>
        <v>95768.526160026304</v>
      </c>
      <c r="H389" s="10" t="str">
        <f t="shared" si="33"/>
        <v/>
      </c>
    </row>
    <row r="390" spans="2:8" x14ac:dyDescent="0.25">
      <c r="B390" s="11">
        <f t="shared" si="34"/>
        <v>383</v>
      </c>
      <c r="C390" s="10">
        <f t="shared" si="30"/>
        <v>-1073.979300367899</v>
      </c>
      <c r="D390" s="10">
        <f t="shared" si="31"/>
        <v>971.28114626353954</v>
      </c>
      <c r="E390" s="10">
        <f t="shared" si="32"/>
        <v>102.6981541043594</v>
      </c>
      <c r="F390" s="10"/>
      <c r="G390" s="10">
        <f t="shared" si="35"/>
        <v>94798.29609633176</v>
      </c>
      <c r="H390" s="10" t="str">
        <f t="shared" si="33"/>
        <v/>
      </c>
    </row>
    <row r="391" spans="2:8" x14ac:dyDescent="0.25">
      <c r="B391" s="11">
        <f t="shared" si="34"/>
        <v>384</v>
      </c>
      <c r="C391" s="10">
        <f t="shared" si="30"/>
        <v>-1073.979300367899</v>
      </c>
      <c r="D391" s="10">
        <f t="shared" si="31"/>
        <v>972.3333675053251</v>
      </c>
      <c r="E391" s="10">
        <f t="shared" si="32"/>
        <v>101.6459328625739</v>
      </c>
      <c r="F391" s="10"/>
      <c r="G391" s="10">
        <f t="shared" si="35"/>
        <v>93827.014950068216</v>
      </c>
      <c r="H391" s="10" t="str">
        <f t="shared" si="33"/>
        <v/>
      </c>
    </row>
    <row r="392" spans="2:8" x14ac:dyDescent="0.25">
      <c r="B392" s="11">
        <f t="shared" si="34"/>
        <v>385</v>
      </c>
      <c r="C392" s="10">
        <f t="shared" si="30"/>
        <v>-1073.979300367899</v>
      </c>
      <c r="D392" s="10">
        <f t="shared" si="31"/>
        <v>973.38672865345586</v>
      </c>
      <c r="E392" s="10">
        <f t="shared" si="32"/>
        <v>100.59257171444312</v>
      </c>
      <c r="F392" s="10"/>
      <c r="G392" s="10">
        <f t="shared" si="35"/>
        <v>92854.681582562887</v>
      </c>
      <c r="H392" s="10" t="str">
        <f t="shared" si="33"/>
        <v/>
      </c>
    </row>
    <row r="393" spans="2:8" x14ac:dyDescent="0.25">
      <c r="B393" s="11">
        <f t="shared" si="34"/>
        <v>386</v>
      </c>
      <c r="C393" s="10">
        <f t="shared" ref="C393:C456" si="36">IF(B393&lt;&gt;"",PMT($C$3,$C$4,$C$2)/12,"")</f>
        <v>-1073.979300367899</v>
      </c>
      <c r="D393" s="10">
        <f t="shared" ref="D393:D456" si="37">IF($C$5&lt;G393,-C393-E393,G393)</f>
        <v>974.44123094283043</v>
      </c>
      <c r="E393" s="10">
        <f t="shared" ref="E393:E456" si="38">($C$3/12)*G393</f>
        <v>99.538069425068556</v>
      </c>
      <c r="F393" s="10"/>
      <c r="G393" s="10">
        <f t="shared" si="35"/>
        <v>91881.294853909436</v>
      </c>
      <c r="H393" s="10" t="str">
        <f t="shared" ref="H393:H456" si="39">IF(F393="","",F393*($C$3/12)*(MATCH(0,$D$8:$D$11360,0)-B393))</f>
        <v/>
      </c>
    </row>
    <row r="394" spans="2:8" x14ac:dyDescent="0.25">
      <c r="B394" s="11">
        <f t="shared" ref="B394:B457" si="40">IF(B393&gt;=($C$4*12),"",B393+1)</f>
        <v>387</v>
      </c>
      <c r="C394" s="10">
        <f t="shared" si="36"/>
        <v>-1073.979300367899</v>
      </c>
      <c r="D394" s="10">
        <f t="shared" si="37"/>
        <v>975.49687560968516</v>
      </c>
      <c r="E394" s="10">
        <f t="shared" si="38"/>
        <v>98.482424758213824</v>
      </c>
      <c r="F394" s="10"/>
      <c r="G394" s="10">
        <f t="shared" ref="G394:G457" si="41">G393-D393-F393</f>
        <v>90906.853622966606</v>
      </c>
      <c r="H394" s="10" t="str">
        <f t="shared" si="39"/>
        <v/>
      </c>
    </row>
    <row r="395" spans="2:8" x14ac:dyDescent="0.25">
      <c r="B395" s="11">
        <f t="shared" si="40"/>
        <v>388</v>
      </c>
      <c r="C395" s="10">
        <f t="shared" si="36"/>
        <v>-1073.979300367899</v>
      </c>
      <c r="D395" s="10">
        <f t="shared" si="37"/>
        <v>976.55366389159565</v>
      </c>
      <c r="E395" s="10">
        <f t="shared" si="38"/>
        <v>97.425636476303339</v>
      </c>
      <c r="F395" s="10"/>
      <c r="G395" s="10">
        <f t="shared" si="41"/>
        <v>89931.356747356927</v>
      </c>
      <c r="H395" s="10" t="str">
        <f t="shared" si="39"/>
        <v/>
      </c>
    </row>
    <row r="396" spans="2:8" x14ac:dyDescent="0.25">
      <c r="B396" s="11">
        <f t="shared" si="40"/>
        <v>389</v>
      </c>
      <c r="C396" s="10">
        <f t="shared" si="36"/>
        <v>-1073.979300367899</v>
      </c>
      <c r="D396" s="10">
        <f t="shared" si="37"/>
        <v>977.61159702747818</v>
      </c>
      <c r="E396" s="10">
        <f t="shared" si="38"/>
        <v>96.367703340420775</v>
      </c>
      <c r="F396" s="10"/>
      <c r="G396" s="10">
        <f t="shared" si="41"/>
        <v>88954.803083465333</v>
      </c>
      <c r="H396" s="10" t="str">
        <f t="shared" si="39"/>
        <v/>
      </c>
    </row>
    <row r="397" spans="2:8" x14ac:dyDescent="0.25">
      <c r="B397" s="11">
        <f t="shared" si="40"/>
        <v>390</v>
      </c>
      <c r="C397" s="10">
        <f t="shared" si="36"/>
        <v>-1073.979300367899</v>
      </c>
      <c r="D397" s="10">
        <f t="shared" si="37"/>
        <v>978.67067625759137</v>
      </c>
      <c r="E397" s="10">
        <f t="shared" si="38"/>
        <v>95.308624110307662</v>
      </c>
      <c r="F397" s="10"/>
      <c r="G397" s="10">
        <f t="shared" si="41"/>
        <v>87977.191486437849</v>
      </c>
      <c r="H397" s="10" t="str">
        <f t="shared" si="39"/>
        <v/>
      </c>
    </row>
    <row r="398" spans="2:8" x14ac:dyDescent="0.25">
      <c r="B398" s="11">
        <f t="shared" si="40"/>
        <v>391</v>
      </c>
      <c r="C398" s="10">
        <f t="shared" si="36"/>
        <v>-1073.979300367899</v>
      </c>
      <c r="D398" s="10">
        <f t="shared" si="37"/>
        <v>979.73090282353701</v>
      </c>
      <c r="E398" s="10">
        <f t="shared" si="38"/>
        <v>94.248397544361936</v>
      </c>
      <c r="F398" s="10"/>
      <c r="G398" s="10">
        <f t="shared" si="41"/>
        <v>86998.520810180256</v>
      </c>
      <c r="H398" s="10" t="str">
        <f t="shared" si="39"/>
        <v/>
      </c>
    </row>
    <row r="399" spans="2:8" x14ac:dyDescent="0.25">
      <c r="B399" s="11">
        <f t="shared" si="40"/>
        <v>392</v>
      </c>
      <c r="C399" s="10">
        <f t="shared" si="36"/>
        <v>-1073.979300367899</v>
      </c>
      <c r="D399" s="10">
        <f t="shared" si="37"/>
        <v>980.79227796826251</v>
      </c>
      <c r="E399" s="10">
        <f t="shared" si="38"/>
        <v>93.187022399636447</v>
      </c>
      <c r="F399" s="10"/>
      <c r="G399" s="10">
        <f t="shared" si="41"/>
        <v>86018.789907356724</v>
      </c>
      <c r="H399" s="10" t="str">
        <f t="shared" si="39"/>
        <v/>
      </c>
    </row>
    <row r="400" spans="2:8" x14ac:dyDescent="0.25">
      <c r="B400" s="11">
        <f t="shared" si="40"/>
        <v>393</v>
      </c>
      <c r="C400" s="10">
        <f t="shared" si="36"/>
        <v>-1073.979300367899</v>
      </c>
      <c r="D400" s="10">
        <f t="shared" si="37"/>
        <v>981.85480293606145</v>
      </c>
      <c r="E400" s="10">
        <f t="shared" si="38"/>
        <v>92.124497431837497</v>
      </c>
      <c r="F400" s="10"/>
      <c r="G400" s="10">
        <f t="shared" si="41"/>
        <v>85037.997629388468</v>
      </c>
      <c r="H400" s="10" t="str">
        <f t="shared" si="39"/>
        <v/>
      </c>
    </row>
    <row r="401" spans="2:8" x14ac:dyDescent="0.25">
      <c r="B401" s="11">
        <f t="shared" si="40"/>
        <v>394</v>
      </c>
      <c r="C401" s="10">
        <f t="shared" si="36"/>
        <v>-1073.979300367899</v>
      </c>
      <c r="D401" s="10">
        <f t="shared" si="37"/>
        <v>982.9184789725756</v>
      </c>
      <c r="E401" s="10">
        <f t="shared" si="38"/>
        <v>91.06082139532343</v>
      </c>
      <c r="F401" s="10"/>
      <c r="G401" s="10">
        <f t="shared" si="41"/>
        <v>84056.1428264524</v>
      </c>
      <c r="H401" s="10" t="str">
        <f t="shared" si="39"/>
        <v/>
      </c>
    </row>
    <row r="402" spans="2:8" x14ac:dyDescent="0.25">
      <c r="B402" s="11">
        <f t="shared" si="40"/>
        <v>395</v>
      </c>
      <c r="C402" s="10">
        <f t="shared" si="36"/>
        <v>-1073.979300367899</v>
      </c>
      <c r="D402" s="10">
        <f t="shared" si="37"/>
        <v>983.98330732479587</v>
      </c>
      <c r="E402" s="10">
        <f t="shared" si="38"/>
        <v>89.995993043103141</v>
      </c>
      <c r="F402" s="10"/>
      <c r="G402" s="10">
        <f t="shared" si="41"/>
        <v>83073.224347479831</v>
      </c>
      <c r="H402" s="10" t="str">
        <f t="shared" si="39"/>
        <v/>
      </c>
    </row>
    <row r="403" spans="2:8" x14ac:dyDescent="0.25">
      <c r="B403" s="11">
        <f t="shared" si="40"/>
        <v>396</v>
      </c>
      <c r="C403" s="10">
        <f t="shared" si="36"/>
        <v>-1073.979300367899</v>
      </c>
      <c r="D403" s="10">
        <f t="shared" si="37"/>
        <v>985.04928924106434</v>
      </c>
      <c r="E403" s="10">
        <f t="shared" si="38"/>
        <v>88.930011126834614</v>
      </c>
      <c r="F403" s="10"/>
      <c r="G403" s="10">
        <f t="shared" si="41"/>
        <v>82089.24104015503</v>
      </c>
      <c r="H403" s="10" t="str">
        <f t="shared" si="39"/>
        <v/>
      </c>
    </row>
    <row r="404" spans="2:8" x14ac:dyDescent="0.25">
      <c r="B404" s="11">
        <f t="shared" si="40"/>
        <v>397</v>
      </c>
      <c r="C404" s="10">
        <f t="shared" si="36"/>
        <v>-1073.979300367899</v>
      </c>
      <c r="D404" s="10">
        <f t="shared" si="37"/>
        <v>986.1164259710755</v>
      </c>
      <c r="E404" s="10">
        <f t="shared" si="38"/>
        <v>87.862874396823457</v>
      </c>
      <c r="F404" s="10"/>
      <c r="G404" s="10">
        <f t="shared" si="41"/>
        <v>81104.19175091396</v>
      </c>
      <c r="H404" s="10" t="str">
        <f t="shared" si="39"/>
        <v/>
      </c>
    </row>
    <row r="405" spans="2:8" x14ac:dyDescent="0.25">
      <c r="B405" s="11">
        <f t="shared" si="40"/>
        <v>398</v>
      </c>
      <c r="C405" s="10">
        <f t="shared" si="36"/>
        <v>-1073.979300367899</v>
      </c>
      <c r="D405" s="10">
        <f t="shared" si="37"/>
        <v>987.18471876587751</v>
      </c>
      <c r="E405" s="10">
        <f t="shared" si="38"/>
        <v>86.794581602021452</v>
      </c>
      <c r="F405" s="10"/>
      <c r="G405" s="10">
        <f t="shared" si="41"/>
        <v>80118.075324942882</v>
      </c>
      <c r="H405" s="10" t="str">
        <f t="shared" si="39"/>
        <v/>
      </c>
    </row>
    <row r="406" spans="2:8" x14ac:dyDescent="0.25">
      <c r="B406" s="11">
        <f t="shared" si="40"/>
        <v>399</v>
      </c>
      <c r="C406" s="10">
        <f t="shared" si="36"/>
        <v>-1073.979300367899</v>
      </c>
      <c r="D406" s="10">
        <f t="shared" si="37"/>
        <v>988.25416887787389</v>
      </c>
      <c r="E406" s="10">
        <f t="shared" si="38"/>
        <v>85.725131490025092</v>
      </c>
      <c r="F406" s="10"/>
      <c r="G406" s="10">
        <f t="shared" si="41"/>
        <v>79130.89060617701</v>
      </c>
      <c r="H406" s="10" t="str">
        <f t="shared" si="39"/>
        <v/>
      </c>
    </row>
    <row r="407" spans="2:8" x14ac:dyDescent="0.25">
      <c r="B407" s="11">
        <f t="shared" si="40"/>
        <v>400</v>
      </c>
      <c r="C407" s="10">
        <f t="shared" si="36"/>
        <v>-1073.979300367899</v>
      </c>
      <c r="D407" s="10">
        <f t="shared" si="37"/>
        <v>989.32477756082494</v>
      </c>
      <c r="E407" s="10">
        <f t="shared" si="38"/>
        <v>84.654522807074059</v>
      </c>
      <c r="F407" s="10"/>
      <c r="G407" s="10">
        <f t="shared" si="41"/>
        <v>78142.636437299137</v>
      </c>
      <c r="H407" s="10" t="str">
        <f t="shared" si="39"/>
        <v/>
      </c>
    </row>
    <row r="408" spans="2:8" x14ac:dyDescent="0.25">
      <c r="B408" s="11">
        <f t="shared" si="40"/>
        <v>401</v>
      </c>
      <c r="C408" s="10">
        <f t="shared" si="36"/>
        <v>-1073.979300367899</v>
      </c>
      <c r="D408" s="10">
        <f t="shared" si="37"/>
        <v>990.39654606984914</v>
      </c>
      <c r="E408" s="10">
        <f t="shared" si="38"/>
        <v>83.582754298049849</v>
      </c>
      <c r="F408" s="10"/>
      <c r="G408" s="10">
        <f t="shared" si="41"/>
        <v>77153.31165973832</v>
      </c>
      <c r="H408" s="10" t="str">
        <f t="shared" si="39"/>
        <v/>
      </c>
    </row>
    <row r="409" spans="2:8" x14ac:dyDescent="0.25">
      <c r="B409" s="11">
        <f t="shared" si="40"/>
        <v>402</v>
      </c>
      <c r="C409" s="10">
        <f t="shared" si="36"/>
        <v>-1073.979300367899</v>
      </c>
      <c r="D409" s="10">
        <f t="shared" si="37"/>
        <v>991.46947566142478</v>
      </c>
      <c r="E409" s="10">
        <f t="shared" si="38"/>
        <v>82.509824706474163</v>
      </c>
      <c r="F409" s="10"/>
      <c r="G409" s="10">
        <f t="shared" si="41"/>
        <v>76162.915113668467</v>
      </c>
      <c r="H409" s="10" t="str">
        <f t="shared" si="39"/>
        <v/>
      </c>
    </row>
    <row r="410" spans="2:8" x14ac:dyDescent="0.25">
      <c r="B410" s="11">
        <f t="shared" si="40"/>
        <v>403</v>
      </c>
      <c r="C410" s="10">
        <f t="shared" si="36"/>
        <v>-1073.979300367899</v>
      </c>
      <c r="D410" s="10">
        <f t="shared" si="37"/>
        <v>992.54356759339134</v>
      </c>
      <c r="E410" s="10">
        <f t="shared" si="38"/>
        <v>81.435732774507628</v>
      </c>
      <c r="F410" s="10"/>
      <c r="G410" s="10">
        <f t="shared" si="41"/>
        <v>75171.445638007048</v>
      </c>
      <c r="H410" s="10" t="str">
        <f t="shared" si="39"/>
        <v/>
      </c>
    </row>
    <row r="411" spans="2:8" x14ac:dyDescent="0.25">
      <c r="B411" s="11">
        <f t="shared" si="40"/>
        <v>404</v>
      </c>
      <c r="C411" s="10">
        <f t="shared" si="36"/>
        <v>-1073.979300367899</v>
      </c>
      <c r="D411" s="10">
        <f t="shared" si="37"/>
        <v>993.61882312495084</v>
      </c>
      <c r="E411" s="10">
        <f t="shared" si="38"/>
        <v>80.360477242948136</v>
      </c>
      <c r="F411" s="10"/>
      <c r="G411" s="10">
        <f t="shared" si="41"/>
        <v>74178.902070413664</v>
      </c>
      <c r="H411" s="10" t="str">
        <f t="shared" si="39"/>
        <v/>
      </c>
    </row>
    <row r="412" spans="2:8" x14ac:dyDescent="0.25">
      <c r="B412" s="11">
        <f t="shared" si="40"/>
        <v>405</v>
      </c>
      <c r="C412" s="10">
        <f t="shared" si="36"/>
        <v>-1073.979300367899</v>
      </c>
      <c r="D412" s="10">
        <f t="shared" si="37"/>
        <v>994.69524351666951</v>
      </c>
      <c r="E412" s="10">
        <f t="shared" si="38"/>
        <v>79.284056851229437</v>
      </c>
      <c r="F412" s="10"/>
      <c r="G412" s="10">
        <f t="shared" si="41"/>
        <v>73185.283247288709</v>
      </c>
      <c r="H412" s="10" t="str">
        <f t="shared" si="39"/>
        <v/>
      </c>
    </row>
    <row r="413" spans="2:8" x14ac:dyDescent="0.25">
      <c r="B413" s="11">
        <f t="shared" si="40"/>
        <v>406</v>
      </c>
      <c r="C413" s="10">
        <f t="shared" si="36"/>
        <v>-1073.979300367899</v>
      </c>
      <c r="D413" s="10">
        <f t="shared" si="37"/>
        <v>995.77283003047933</v>
      </c>
      <c r="E413" s="10">
        <f t="shared" si="38"/>
        <v>78.206470337419702</v>
      </c>
      <c r="F413" s="10"/>
      <c r="G413" s="10">
        <f t="shared" si="41"/>
        <v>72190.588003772034</v>
      </c>
      <c r="H413" s="10" t="str">
        <f t="shared" si="39"/>
        <v/>
      </c>
    </row>
    <row r="414" spans="2:8" x14ac:dyDescent="0.25">
      <c r="B414" s="11">
        <f t="shared" si="40"/>
        <v>407</v>
      </c>
      <c r="C414" s="10">
        <f t="shared" si="36"/>
        <v>-1073.979300367899</v>
      </c>
      <c r="D414" s="10">
        <f t="shared" si="37"/>
        <v>996.85158392967901</v>
      </c>
      <c r="E414" s="10">
        <f t="shared" si="38"/>
        <v>77.12771643822002</v>
      </c>
      <c r="F414" s="10"/>
      <c r="G414" s="10">
        <f t="shared" si="41"/>
        <v>71194.815173741561</v>
      </c>
      <c r="H414" s="10" t="str">
        <f t="shared" si="39"/>
        <v/>
      </c>
    </row>
    <row r="415" spans="2:8" x14ac:dyDescent="0.25">
      <c r="B415" s="11">
        <f t="shared" si="40"/>
        <v>408</v>
      </c>
      <c r="C415" s="10">
        <f t="shared" si="36"/>
        <v>-1073.979300367899</v>
      </c>
      <c r="D415" s="10">
        <f t="shared" si="37"/>
        <v>997.93150647893617</v>
      </c>
      <c r="E415" s="10">
        <f t="shared" si="38"/>
        <v>76.047793888962872</v>
      </c>
      <c r="F415" s="10"/>
      <c r="G415" s="10">
        <f t="shared" si="41"/>
        <v>70197.963589811887</v>
      </c>
      <c r="H415" s="10" t="str">
        <f t="shared" si="39"/>
        <v/>
      </c>
    </row>
    <row r="416" spans="2:8" x14ac:dyDescent="0.25">
      <c r="B416" s="11">
        <f t="shared" si="40"/>
        <v>409</v>
      </c>
      <c r="C416" s="10">
        <f t="shared" si="36"/>
        <v>-1073.979300367899</v>
      </c>
      <c r="D416" s="10">
        <f t="shared" si="37"/>
        <v>999.01259894428836</v>
      </c>
      <c r="E416" s="10">
        <f t="shared" si="38"/>
        <v>74.966701423610687</v>
      </c>
      <c r="F416" s="10"/>
      <c r="G416" s="10">
        <f t="shared" si="41"/>
        <v>69200.032083332946</v>
      </c>
      <c r="H416" s="10" t="str">
        <f t="shared" si="39"/>
        <v/>
      </c>
    </row>
    <row r="417" spans="2:8" x14ac:dyDescent="0.25">
      <c r="B417" s="11">
        <f t="shared" si="40"/>
        <v>410</v>
      </c>
      <c r="C417" s="10">
        <f t="shared" si="36"/>
        <v>-1073.979300367899</v>
      </c>
      <c r="D417" s="10">
        <f t="shared" si="37"/>
        <v>1000.0948625931446</v>
      </c>
      <c r="E417" s="10">
        <f t="shared" si="38"/>
        <v>73.884437774754375</v>
      </c>
      <c r="F417" s="10"/>
      <c r="G417" s="10">
        <f t="shared" si="41"/>
        <v>68201.019484388657</v>
      </c>
      <c r="H417" s="10" t="str">
        <f t="shared" si="39"/>
        <v/>
      </c>
    </row>
    <row r="418" spans="2:8" x14ac:dyDescent="0.25">
      <c r="B418" s="11">
        <f t="shared" si="40"/>
        <v>411</v>
      </c>
      <c r="C418" s="10">
        <f t="shared" si="36"/>
        <v>-1073.979300367899</v>
      </c>
      <c r="D418" s="10">
        <f t="shared" si="37"/>
        <v>1001.1782986942872</v>
      </c>
      <c r="E418" s="10">
        <f t="shared" si="38"/>
        <v>72.801001673611793</v>
      </c>
      <c r="F418" s="10"/>
      <c r="G418" s="10">
        <f t="shared" si="41"/>
        <v>67200.924621795508</v>
      </c>
      <c r="H418" s="10" t="str">
        <f t="shared" si="39"/>
        <v/>
      </c>
    </row>
    <row r="419" spans="2:8" x14ac:dyDescent="0.25">
      <c r="B419" s="11">
        <f t="shared" si="40"/>
        <v>412</v>
      </c>
      <c r="C419" s="10">
        <f t="shared" si="36"/>
        <v>-1073.979300367899</v>
      </c>
      <c r="D419" s="10">
        <f t="shared" si="37"/>
        <v>1002.2629085178727</v>
      </c>
      <c r="E419" s="10">
        <f t="shared" si="38"/>
        <v>71.716391850026326</v>
      </c>
      <c r="F419" s="10"/>
      <c r="G419" s="10">
        <f t="shared" si="41"/>
        <v>66199.746323101223</v>
      </c>
      <c r="H419" s="10" t="str">
        <f t="shared" si="39"/>
        <v/>
      </c>
    </row>
    <row r="420" spans="2:8" x14ac:dyDescent="0.25">
      <c r="B420" s="11">
        <f t="shared" si="40"/>
        <v>413</v>
      </c>
      <c r="C420" s="10">
        <f t="shared" si="36"/>
        <v>-1073.979300367899</v>
      </c>
      <c r="D420" s="10">
        <f t="shared" si="37"/>
        <v>1003.3486933354337</v>
      </c>
      <c r="E420" s="10">
        <f t="shared" si="38"/>
        <v>70.630607032465292</v>
      </c>
      <c r="F420" s="10"/>
      <c r="G420" s="10">
        <f t="shared" si="41"/>
        <v>65197.483414583352</v>
      </c>
      <c r="H420" s="10" t="str">
        <f t="shared" si="39"/>
        <v/>
      </c>
    </row>
    <row r="421" spans="2:8" x14ac:dyDescent="0.25">
      <c r="B421" s="11">
        <f t="shared" si="40"/>
        <v>414</v>
      </c>
      <c r="C421" s="10">
        <f t="shared" si="36"/>
        <v>-1073.979300367899</v>
      </c>
      <c r="D421" s="10">
        <f t="shared" si="37"/>
        <v>1004.4356544198804</v>
      </c>
      <c r="E421" s="10">
        <f t="shared" si="38"/>
        <v>69.543645948018579</v>
      </c>
      <c r="F421" s="10"/>
      <c r="G421" s="10">
        <f t="shared" si="41"/>
        <v>64194.134721247916</v>
      </c>
      <c r="H421" s="10" t="str">
        <f t="shared" si="39"/>
        <v/>
      </c>
    </row>
    <row r="422" spans="2:8" x14ac:dyDescent="0.25">
      <c r="B422" s="11">
        <f t="shared" si="40"/>
        <v>415</v>
      </c>
      <c r="C422" s="10">
        <f t="shared" si="36"/>
        <v>-1073.979300367899</v>
      </c>
      <c r="D422" s="10">
        <f t="shared" si="37"/>
        <v>1005.523793045502</v>
      </c>
      <c r="E422" s="10">
        <f t="shared" si="38"/>
        <v>68.45550732239704</v>
      </c>
      <c r="F422" s="10"/>
      <c r="G422" s="10">
        <f t="shared" si="41"/>
        <v>63189.699066828034</v>
      </c>
      <c r="H422" s="10" t="str">
        <f t="shared" si="39"/>
        <v/>
      </c>
    </row>
    <row r="423" spans="2:8" x14ac:dyDescent="0.25">
      <c r="B423" s="11">
        <f t="shared" si="40"/>
        <v>416</v>
      </c>
      <c r="C423" s="10">
        <f t="shared" si="36"/>
        <v>-1073.979300367899</v>
      </c>
      <c r="D423" s="10">
        <f t="shared" si="37"/>
        <v>1006.6131104879679</v>
      </c>
      <c r="E423" s="10">
        <f t="shared" si="38"/>
        <v>67.366189879931071</v>
      </c>
      <c r="F423" s="10"/>
      <c r="G423" s="10">
        <f t="shared" si="41"/>
        <v>62184.17527378253</v>
      </c>
      <c r="H423" s="10" t="str">
        <f t="shared" si="39"/>
        <v/>
      </c>
    </row>
    <row r="424" spans="2:8" x14ac:dyDescent="0.25">
      <c r="B424" s="11">
        <f t="shared" si="40"/>
        <v>417</v>
      </c>
      <c r="C424" s="10">
        <f t="shared" si="36"/>
        <v>-1073.979300367899</v>
      </c>
      <c r="D424" s="10">
        <f t="shared" si="37"/>
        <v>1007.7036080243299</v>
      </c>
      <c r="E424" s="10">
        <f t="shared" si="38"/>
        <v>66.275692343569105</v>
      </c>
      <c r="F424" s="10"/>
      <c r="G424" s="10">
        <f t="shared" si="41"/>
        <v>61177.562163294562</v>
      </c>
      <c r="H424" s="10" t="str">
        <f t="shared" si="39"/>
        <v/>
      </c>
    </row>
    <row r="425" spans="2:8" x14ac:dyDescent="0.25">
      <c r="B425" s="11">
        <f t="shared" si="40"/>
        <v>418</v>
      </c>
      <c r="C425" s="10">
        <f t="shared" si="36"/>
        <v>-1073.979300367899</v>
      </c>
      <c r="D425" s="10">
        <f t="shared" si="37"/>
        <v>1008.7952869330229</v>
      </c>
      <c r="E425" s="10">
        <f t="shared" si="38"/>
        <v>65.184013434876078</v>
      </c>
      <c r="F425" s="10"/>
      <c r="G425" s="10">
        <f t="shared" si="41"/>
        <v>60169.858555270235</v>
      </c>
      <c r="H425" s="10" t="str">
        <f t="shared" si="39"/>
        <v/>
      </c>
    </row>
    <row r="426" spans="2:8" x14ac:dyDescent="0.25">
      <c r="B426" s="11">
        <f t="shared" si="40"/>
        <v>419</v>
      </c>
      <c r="C426" s="10">
        <f t="shared" si="36"/>
        <v>-1073.979300367899</v>
      </c>
      <c r="D426" s="10">
        <f t="shared" si="37"/>
        <v>1009.888148493867</v>
      </c>
      <c r="E426" s="10">
        <f t="shared" si="38"/>
        <v>64.091151874031979</v>
      </c>
      <c r="F426" s="10"/>
      <c r="G426" s="10">
        <f t="shared" si="41"/>
        <v>59161.06326833721</v>
      </c>
      <c r="H426" s="10" t="str">
        <f t="shared" si="39"/>
        <v/>
      </c>
    </row>
    <row r="427" spans="2:8" x14ac:dyDescent="0.25">
      <c r="B427" s="11">
        <f t="shared" si="40"/>
        <v>420</v>
      </c>
      <c r="C427" s="10">
        <f t="shared" si="36"/>
        <v>-1073.979300367899</v>
      </c>
      <c r="D427" s="10">
        <f t="shared" si="37"/>
        <v>1010.9821939880687</v>
      </c>
      <c r="E427" s="10">
        <f t="shared" si="38"/>
        <v>62.997106379830285</v>
      </c>
      <c r="F427" s="10"/>
      <c r="G427" s="10">
        <f t="shared" si="41"/>
        <v>58151.175119843341</v>
      </c>
      <c r="H427" s="10" t="str">
        <f t="shared" si="39"/>
        <v/>
      </c>
    </row>
    <row r="428" spans="2:8" x14ac:dyDescent="0.25">
      <c r="B428" s="11">
        <f t="shared" si="40"/>
        <v>421</v>
      </c>
      <c r="C428" s="10">
        <f t="shared" si="36"/>
        <v>-1073.979300367899</v>
      </c>
      <c r="D428" s="10">
        <f t="shared" si="37"/>
        <v>1012.0774246982224</v>
      </c>
      <c r="E428" s="10">
        <f t="shared" si="38"/>
        <v>61.901875669676542</v>
      </c>
      <c r="F428" s="10"/>
      <c r="G428" s="10">
        <f t="shared" si="41"/>
        <v>57140.19292585527</v>
      </c>
      <c r="H428" s="10" t="str">
        <f t="shared" si="39"/>
        <v/>
      </c>
    </row>
    <row r="429" spans="2:8" x14ac:dyDescent="0.25">
      <c r="B429" s="11">
        <f t="shared" si="40"/>
        <v>422</v>
      </c>
      <c r="C429" s="10">
        <f t="shared" si="36"/>
        <v>-1073.979300367899</v>
      </c>
      <c r="D429" s="10">
        <f t="shared" si="37"/>
        <v>1013.1738419083122</v>
      </c>
      <c r="E429" s="10">
        <f t="shared" si="38"/>
        <v>60.805458459586795</v>
      </c>
      <c r="F429" s="10"/>
      <c r="G429" s="10">
        <f t="shared" si="41"/>
        <v>56128.115501157044</v>
      </c>
      <c r="H429" s="10" t="str">
        <f t="shared" si="39"/>
        <v/>
      </c>
    </row>
    <row r="430" spans="2:8" x14ac:dyDescent="0.25">
      <c r="B430" s="11">
        <f t="shared" si="40"/>
        <v>423</v>
      </c>
      <c r="C430" s="10">
        <f t="shared" si="36"/>
        <v>-1073.979300367899</v>
      </c>
      <c r="D430" s="10">
        <f t="shared" si="37"/>
        <v>1014.2714469037129</v>
      </c>
      <c r="E430" s="10">
        <f t="shared" si="38"/>
        <v>59.707853464186122</v>
      </c>
      <c r="F430" s="10"/>
      <c r="G430" s="10">
        <f t="shared" si="41"/>
        <v>55114.941659248732</v>
      </c>
      <c r="H430" s="10" t="str">
        <f t="shared" si="39"/>
        <v/>
      </c>
    </row>
    <row r="431" spans="2:8" x14ac:dyDescent="0.25">
      <c r="B431" s="11">
        <f t="shared" si="40"/>
        <v>424</v>
      </c>
      <c r="C431" s="10">
        <f t="shared" si="36"/>
        <v>-1073.979300367899</v>
      </c>
      <c r="D431" s="10">
        <f t="shared" si="37"/>
        <v>1015.3702409711918</v>
      </c>
      <c r="E431" s="10">
        <f t="shared" si="38"/>
        <v>58.609059396707096</v>
      </c>
      <c r="F431" s="10"/>
      <c r="G431" s="10">
        <f t="shared" si="41"/>
        <v>54100.670212345016</v>
      </c>
      <c r="H431" s="10" t="str">
        <f t="shared" si="39"/>
        <v/>
      </c>
    </row>
    <row r="432" spans="2:8" x14ac:dyDescent="0.25">
      <c r="B432" s="11">
        <f t="shared" si="40"/>
        <v>425</v>
      </c>
      <c r="C432" s="10">
        <f t="shared" si="36"/>
        <v>-1073.979300367899</v>
      </c>
      <c r="D432" s="10">
        <f t="shared" si="37"/>
        <v>1016.4702253989107</v>
      </c>
      <c r="E432" s="10">
        <f t="shared" si="38"/>
        <v>57.509074968988308</v>
      </c>
      <c r="F432" s="10"/>
      <c r="G432" s="10">
        <f t="shared" si="41"/>
        <v>53085.299971373825</v>
      </c>
      <c r="H432" s="10" t="str">
        <f t="shared" si="39"/>
        <v/>
      </c>
    </row>
    <row r="433" spans="2:8" x14ac:dyDescent="0.25">
      <c r="B433" s="11">
        <f t="shared" si="40"/>
        <v>426</v>
      </c>
      <c r="C433" s="10">
        <f t="shared" si="36"/>
        <v>-1073.979300367899</v>
      </c>
      <c r="D433" s="10">
        <f t="shared" si="37"/>
        <v>1017.5714014764262</v>
      </c>
      <c r="E433" s="10">
        <f t="shared" si="38"/>
        <v>56.407898891472826</v>
      </c>
      <c r="F433" s="10"/>
      <c r="G433" s="10">
        <f t="shared" si="41"/>
        <v>52068.829745974916</v>
      </c>
      <c r="H433" s="10" t="str">
        <f t="shared" si="39"/>
        <v/>
      </c>
    </row>
    <row r="434" spans="2:8" x14ac:dyDescent="0.25">
      <c r="B434" s="11">
        <f t="shared" si="40"/>
        <v>427</v>
      </c>
      <c r="C434" s="10">
        <f t="shared" si="36"/>
        <v>-1073.979300367899</v>
      </c>
      <c r="D434" s="10">
        <f t="shared" si="37"/>
        <v>1018.6737704946922</v>
      </c>
      <c r="E434" s="10">
        <f t="shared" si="38"/>
        <v>55.305529873206694</v>
      </c>
      <c r="F434" s="10"/>
      <c r="G434" s="10">
        <f t="shared" si="41"/>
        <v>51051.258344498492</v>
      </c>
      <c r="H434" s="10" t="str">
        <f t="shared" si="39"/>
        <v/>
      </c>
    </row>
    <row r="435" spans="2:8" x14ac:dyDescent="0.25">
      <c r="B435" s="11">
        <f t="shared" si="40"/>
        <v>428</v>
      </c>
      <c r="C435" s="10">
        <f t="shared" si="36"/>
        <v>-1073.979300367899</v>
      </c>
      <c r="D435" s="10">
        <f t="shared" si="37"/>
        <v>1019.7773337460616</v>
      </c>
      <c r="E435" s="10">
        <f t="shared" si="38"/>
        <v>54.201966621837443</v>
      </c>
      <c r="F435" s="10"/>
      <c r="G435" s="10">
        <f t="shared" si="41"/>
        <v>50032.584574003798</v>
      </c>
      <c r="H435" s="10" t="str">
        <f t="shared" si="39"/>
        <v/>
      </c>
    </row>
    <row r="436" spans="2:8" x14ac:dyDescent="0.25">
      <c r="B436" s="11">
        <f t="shared" si="40"/>
        <v>429</v>
      </c>
      <c r="C436" s="10">
        <f t="shared" si="36"/>
        <v>-1073.979300367899</v>
      </c>
      <c r="D436" s="10">
        <f t="shared" si="37"/>
        <v>1020.8820925242865</v>
      </c>
      <c r="E436" s="10">
        <f t="shared" si="38"/>
        <v>53.097207843612544</v>
      </c>
      <c r="F436" s="10"/>
      <c r="G436" s="10">
        <f t="shared" si="41"/>
        <v>49012.807240257738</v>
      </c>
      <c r="H436" s="10" t="str">
        <f t="shared" si="39"/>
        <v/>
      </c>
    </row>
    <row r="437" spans="2:8" x14ac:dyDescent="0.25">
      <c r="B437" s="11">
        <f t="shared" si="40"/>
        <v>430</v>
      </c>
      <c r="C437" s="10">
        <f t="shared" si="36"/>
        <v>-1073.979300367899</v>
      </c>
      <c r="D437" s="10">
        <f t="shared" si="37"/>
        <v>1021.9880481245211</v>
      </c>
      <c r="E437" s="10">
        <f t="shared" si="38"/>
        <v>51.991252243377907</v>
      </c>
      <c r="F437" s="10"/>
      <c r="G437" s="10">
        <f t="shared" si="41"/>
        <v>47991.925147733455</v>
      </c>
      <c r="H437" s="10" t="str">
        <f t="shared" si="39"/>
        <v/>
      </c>
    </row>
    <row r="438" spans="2:8" x14ac:dyDescent="0.25">
      <c r="B438" s="11">
        <f t="shared" si="40"/>
        <v>431</v>
      </c>
      <c r="C438" s="10">
        <f t="shared" si="36"/>
        <v>-1073.979300367899</v>
      </c>
      <c r="D438" s="10">
        <f t="shared" si="37"/>
        <v>1023.0952018433227</v>
      </c>
      <c r="E438" s="10">
        <f t="shared" si="38"/>
        <v>50.884098524576345</v>
      </c>
      <c r="F438" s="10"/>
      <c r="G438" s="10">
        <f t="shared" si="41"/>
        <v>46969.937099608935</v>
      </c>
      <c r="H438" s="10" t="str">
        <f t="shared" si="39"/>
        <v/>
      </c>
    </row>
    <row r="439" spans="2:8" x14ac:dyDescent="0.25">
      <c r="B439" s="11">
        <f t="shared" si="40"/>
        <v>432</v>
      </c>
      <c r="C439" s="10">
        <f t="shared" si="36"/>
        <v>-1073.979300367899</v>
      </c>
      <c r="D439" s="10">
        <f t="shared" si="37"/>
        <v>1024.2035549786528</v>
      </c>
      <c r="E439" s="10">
        <f t="shared" si="38"/>
        <v>49.775745389246076</v>
      </c>
      <c r="F439" s="10"/>
      <c r="G439" s="10">
        <f t="shared" si="41"/>
        <v>45946.841897765611</v>
      </c>
      <c r="H439" s="10" t="str">
        <f t="shared" si="39"/>
        <v/>
      </c>
    </row>
    <row r="440" spans="2:8" x14ac:dyDescent="0.25">
      <c r="B440" s="11">
        <f t="shared" si="40"/>
        <v>433</v>
      </c>
      <c r="C440" s="10">
        <f t="shared" si="36"/>
        <v>-1073.979300367899</v>
      </c>
      <c r="D440" s="10">
        <f t="shared" si="37"/>
        <v>1025.3131088298799</v>
      </c>
      <c r="E440" s="10">
        <f t="shared" si="38"/>
        <v>48.666191538019206</v>
      </c>
      <c r="F440" s="10"/>
      <c r="G440" s="10">
        <f t="shared" si="41"/>
        <v>44922.638342786959</v>
      </c>
      <c r="H440" s="10" t="str">
        <f t="shared" si="39"/>
        <v/>
      </c>
    </row>
    <row r="441" spans="2:8" x14ac:dyDescent="0.25">
      <c r="B441" s="11">
        <f t="shared" si="40"/>
        <v>434</v>
      </c>
      <c r="C441" s="10">
        <f t="shared" si="36"/>
        <v>-1073.979300367899</v>
      </c>
      <c r="D441" s="10">
        <f t="shared" si="37"/>
        <v>1026.4238646977788</v>
      </c>
      <c r="E441" s="10">
        <f t="shared" si="38"/>
        <v>47.555435670120161</v>
      </c>
      <c r="F441" s="10"/>
      <c r="G441" s="10">
        <f t="shared" si="41"/>
        <v>43897.325233957075</v>
      </c>
      <c r="H441" s="10" t="str">
        <f t="shared" si="39"/>
        <v/>
      </c>
    </row>
    <row r="442" spans="2:8" x14ac:dyDescent="0.25">
      <c r="B442" s="11">
        <f t="shared" si="40"/>
        <v>435</v>
      </c>
      <c r="C442" s="10">
        <f t="shared" si="36"/>
        <v>-1073.979300367899</v>
      </c>
      <c r="D442" s="10">
        <f t="shared" si="37"/>
        <v>1027.5358238845347</v>
      </c>
      <c r="E442" s="10">
        <f t="shared" si="38"/>
        <v>46.443476483364236</v>
      </c>
      <c r="F442" s="10"/>
      <c r="G442" s="10">
        <f t="shared" si="41"/>
        <v>42870.9013692593</v>
      </c>
      <c r="H442" s="10" t="str">
        <f t="shared" si="39"/>
        <v/>
      </c>
    </row>
    <row r="443" spans="2:8" x14ac:dyDescent="0.25">
      <c r="B443" s="11">
        <f t="shared" si="40"/>
        <v>436</v>
      </c>
      <c r="C443" s="10">
        <f t="shared" si="36"/>
        <v>-1073.979300367899</v>
      </c>
      <c r="D443" s="10">
        <f t="shared" si="37"/>
        <v>1028.648987693743</v>
      </c>
      <c r="E443" s="10">
        <f t="shared" si="38"/>
        <v>45.330312674155991</v>
      </c>
      <c r="F443" s="10"/>
      <c r="G443" s="10">
        <f t="shared" si="41"/>
        <v>41843.365545374763</v>
      </c>
      <c r="H443" s="10" t="str">
        <f t="shared" si="39"/>
        <v/>
      </c>
    </row>
    <row r="444" spans="2:8" x14ac:dyDescent="0.25">
      <c r="B444" s="11">
        <f t="shared" si="40"/>
        <v>437</v>
      </c>
      <c r="C444" s="10">
        <f t="shared" si="36"/>
        <v>-1073.979300367899</v>
      </c>
      <c r="D444" s="10">
        <f t="shared" si="37"/>
        <v>1029.7633574304111</v>
      </c>
      <c r="E444" s="10">
        <f t="shared" si="38"/>
        <v>44.215942937487775</v>
      </c>
      <c r="F444" s="10"/>
      <c r="G444" s="10">
        <f t="shared" si="41"/>
        <v>40814.716557681022</v>
      </c>
      <c r="H444" s="10" t="str">
        <f t="shared" si="39"/>
        <v/>
      </c>
    </row>
    <row r="445" spans="2:8" x14ac:dyDescent="0.25">
      <c r="B445" s="11">
        <f t="shared" si="40"/>
        <v>438</v>
      </c>
      <c r="C445" s="10">
        <f t="shared" si="36"/>
        <v>-1073.979300367899</v>
      </c>
      <c r="D445" s="10">
        <f t="shared" si="37"/>
        <v>1030.8789344009608</v>
      </c>
      <c r="E445" s="10">
        <f t="shared" si="38"/>
        <v>43.100365966938156</v>
      </c>
      <c r="F445" s="10"/>
      <c r="G445" s="10">
        <f t="shared" si="41"/>
        <v>39784.953200250609</v>
      </c>
      <c r="H445" s="10" t="str">
        <f t="shared" si="39"/>
        <v/>
      </c>
    </row>
    <row r="446" spans="2:8" x14ac:dyDescent="0.25">
      <c r="B446" s="11">
        <f t="shared" si="40"/>
        <v>439</v>
      </c>
      <c r="C446" s="10">
        <f t="shared" si="36"/>
        <v>-1073.979300367899</v>
      </c>
      <c r="D446" s="10">
        <f t="shared" si="37"/>
        <v>1031.9957199132286</v>
      </c>
      <c r="E446" s="10">
        <f t="shared" si="38"/>
        <v>41.983580454670445</v>
      </c>
      <c r="F446" s="10"/>
      <c r="G446" s="10">
        <f t="shared" si="41"/>
        <v>38754.074265849646</v>
      </c>
      <c r="H446" s="10" t="str">
        <f t="shared" si="39"/>
        <v/>
      </c>
    </row>
    <row r="447" spans="2:8" x14ac:dyDescent="0.25">
      <c r="B447" s="11">
        <f t="shared" si="40"/>
        <v>440</v>
      </c>
      <c r="C447" s="10">
        <f t="shared" si="36"/>
        <v>-1073.979300367899</v>
      </c>
      <c r="D447" s="10">
        <f t="shared" si="37"/>
        <v>1033.1137152764679</v>
      </c>
      <c r="E447" s="10">
        <f t="shared" si="38"/>
        <v>40.865585091431122</v>
      </c>
      <c r="F447" s="10"/>
      <c r="G447" s="10">
        <f t="shared" si="41"/>
        <v>37722.07854593642</v>
      </c>
      <c r="H447" s="10" t="str">
        <f t="shared" si="39"/>
        <v/>
      </c>
    </row>
    <row r="448" spans="2:8" x14ac:dyDescent="0.25">
      <c r="B448" s="11">
        <f t="shared" si="40"/>
        <v>441</v>
      </c>
      <c r="C448" s="10">
        <f t="shared" si="36"/>
        <v>-1073.979300367899</v>
      </c>
      <c r="D448" s="10">
        <f t="shared" si="37"/>
        <v>1034.2329218013508</v>
      </c>
      <c r="E448" s="10">
        <f t="shared" si="38"/>
        <v>39.746378566548273</v>
      </c>
      <c r="F448" s="10"/>
      <c r="G448" s="10">
        <f t="shared" si="41"/>
        <v>36688.964830659948</v>
      </c>
      <c r="H448" s="10" t="str">
        <f t="shared" si="39"/>
        <v/>
      </c>
    </row>
    <row r="449" spans="2:8" x14ac:dyDescent="0.25">
      <c r="B449" s="11">
        <f t="shared" si="40"/>
        <v>442</v>
      </c>
      <c r="C449" s="10">
        <f t="shared" si="36"/>
        <v>-1073.979300367899</v>
      </c>
      <c r="D449" s="10">
        <f t="shared" si="37"/>
        <v>1035.3533407999689</v>
      </c>
      <c r="E449" s="10">
        <f t="shared" si="38"/>
        <v>38.625959567930153</v>
      </c>
      <c r="F449" s="10"/>
      <c r="G449" s="10">
        <f t="shared" si="41"/>
        <v>35654.731908858601</v>
      </c>
      <c r="H449" s="10" t="str">
        <f t="shared" si="39"/>
        <v/>
      </c>
    </row>
    <row r="450" spans="2:8" x14ac:dyDescent="0.25">
      <c r="B450" s="11">
        <f t="shared" si="40"/>
        <v>443</v>
      </c>
      <c r="C450" s="10">
        <f t="shared" si="36"/>
        <v>-1073.979300367899</v>
      </c>
      <c r="D450" s="10">
        <f t="shared" si="37"/>
        <v>1036.4749735858354</v>
      </c>
      <c r="E450" s="10">
        <f t="shared" si="38"/>
        <v>37.504326782063515</v>
      </c>
      <c r="F450" s="10"/>
      <c r="G450" s="10">
        <f t="shared" si="41"/>
        <v>34619.37856805863</v>
      </c>
      <c r="H450" s="10" t="str">
        <f t="shared" si="39"/>
        <v/>
      </c>
    </row>
    <row r="451" spans="2:8" x14ac:dyDescent="0.25">
      <c r="B451" s="11">
        <f t="shared" si="40"/>
        <v>444</v>
      </c>
      <c r="C451" s="10">
        <f t="shared" si="36"/>
        <v>-1073.979300367899</v>
      </c>
      <c r="D451" s="10">
        <f t="shared" si="37"/>
        <v>1037.5978214738868</v>
      </c>
      <c r="E451" s="10">
        <f t="shared" si="38"/>
        <v>36.38147889401219</v>
      </c>
      <c r="F451" s="10"/>
      <c r="G451" s="10">
        <f t="shared" si="41"/>
        <v>33582.903594472795</v>
      </c>
      <c r="H451" s="10" t="str">
        <f t="shared" si="39"/>
        <v/>
      </c>
    </row>
    <row r="452" spans="2:8" x14ac:dyDescent="0.25">
      <c r="B452" s="11">
        <f t="shared" si="40"/>
        <v>445</v>
      </c>
      <c r="C452" s="10">
        <f t="shared" si="36"/>
        <v>-1073.979300367899</v>
      </c>
      <c r="D452" s="10">
        <f t="shared" si="37"/>
        <v>1038.7218857804835</v>
      </c>
      <c r="E452" s="10">
        <f t="shared" si="38"/>
        <v>35.257414587415482</v>
      </c>
      <c r="F452" s="10"/>
      <c r="G452" s="10">
        <f t="shared" si="41"/>
        <v>32545.305772998909</v>
      </c>
      <c r="H452" s="10" t="str">
        <f t="shared" si="39"/>
        <v/>
      </c>
    </row>
    <row r="453" spans="2:8" x14ac:dyDescent="0.25">
      <c r="B453" s="11">
        <f t="shared" si="40"/>
        <v>446</v>
      </c>
      <c r="C453" s="10">
        <f t="shared" si="36"/>
        <v>-1073.979300367899</v>
      </c>
      <c r="D453" s="10">
        <f t="shared" si="37"/>
        <v>1039.8471678234123</v>
      </c>
      <c r="E453" s="10">
        <f t="shared" si="38"/>
        <v>34.132132544486623</v>
      </c>
      <c r="F453" s="10"/>
      <c r="G453" s="10">
        <f t="shared" si="41"/>
        <v>31506.583887218425</v>
      </c>
      <c r="H453" s="10" t="str">
        <f t="shared" si="39"/>
        <v/>
      </c>
    </row>
    <row r="454" spans="2:8" x14ac:dyDescent="0.25">
      <c r="B454" s="11">
        <f t="shared" si="40"/>
        <v>447</v>
      </c>
      <c r="C454" s="10">
        <f t="shared" si="36"/>
        <v>-1073.979300367899</v>
      </c>
      <c r="D454" s="10">
        <f t="shared" si="37"/>
        <v>1040.9736689218878</v>
      </c>
      <c r="E454" s="10">
        <f t="shared" si="38"/>
        <v>33.005631446011265</v>
      </c>
      <c r="F454" s="10"/>
      <c r="G454" s="10">
        <f t="shared" si="41"/>
        <v>30466.736719395012</v>
      </c>
      <c r="H454" s="10" t="str">
        <f t="shared" si="39"/>
        <v/>
      </c>
    </row>
    <row r="455" spans="2:8" x14ac:dyDescent="0.25">
      <c r="B455" s="11">
        <f t="shared" si="40"/>
        <v>448</v>
      </c>
      <c r="C455" s="10">
        <f t="shared" si="36"/>
        <v>-1073.979300367899</v>
      </c>
      <c r="D455" s="10">
        <f t="shared" si="37"/>
        <v>1042.1013903965531</v>
      </c>
      <c r="E455" s="10">
        <f t="shared" si="38"/>
        <v>31.877909971345883</v>
      </c>
      <c r="F455" s="10"/>
      <c r="G455" s="10">
        <f t="shared" si="41"/>
        <v>29425.763050473124</v>
      </c>
      <c r="H455" s="10" t="str">
        <f t="shared" si="39"/>
        <v/>
      </c>
    </row>
    <row r="456" spans="2:8" x14ac:dyDescent="0.25">
      <c r="B456" s="11">
        <f t="shared" si="40"/>
        <v>449</v>
      </c>
      <c r="C456" s="10">
        <f t="shared" si="36"/>
        <v>-1073.979300367899</v>
      </c>
      <c r="D456" s="10">
        <f t="shared" si="37"/>
        <v>1043.2303335694828</v>
      </c>
      <c r="E456" s="10">
        <f t="shared" si="38"/>
        <v>30.748966798416284</v>
      </c>
      <c r="F456" s="10"/>
      <c r="G456" s="10">
        <f t="shared" si="41"/>
        <v>28383.66166007657</v>
      </c>
      <c r="H456" s="10" t="str">
        <f t="shared" si="39"/>
        <v/>
      </c>
    </row>
    <row r="457" spans="2:8" x14ac:dyDescent="0.25">
      <c r="B457" s="11">
        <f t="shared" si="40"/>
        <v>450</v>
      </c>
      <c r="C457" s="10">
        <f t="shared" ref="C457:C487" si="42">IF(B457&lt;&gt;"",PMT($C$3,$C$4,$C$2)/12,"")</f>
        <v>-1073.979300367899</v>
      </c>
      <c r="D457" s="10">
        <f t="shared" ref="D457:D487" si="43">IF($C$5&lt;G457,-C457-E457,G457)</f>
        <v>1044.360499764183</v>
      </c>
      <c r="E457" s="10">
        <f t="shared" ref="E457:E487" si="44">($C$3/12)*G457</f>
        <v>29.618800603716011</v>
      </c>
      <c r="F457" s="10"/>
      <c r="G457" s="10">
        <f t="shared" si="41"/>
        <v>27340.431326507089</v>
      </c>
      <c r="H457" s="10" t="str">
        <f t="shared" ref="H457:H520" si="45">IF(F457="","",F457*($C$3/12)*(MATCH(0,$D$8:$D$11360,0)-B457))</f>
        <v/>
      </c>
    </row>
    <row r="458" spans="2:8" x14ac:dyDescent="0.25">
      <c r="B458" s="11">
        <f t="shared" ref="B458:B521" si="46">IF(B457&gt;=($C$4*12),"",B457+1)</f>
        <v>451</v>
      </c>
      <c r="C458" s="10">
        <f t="shared" si="42"/>
        <v>-1073.979300367899</v>
      </c>
      <c r="D458" s="10">
        <f t="shared" si="43"/>
        <v>1045.4918903055941</v>
      </c>
      <c r="E458" s="10">
        <f t="shared" si="44"/>
        <v>28.487410062304814</v>
      </c>
      <c r="F458" s="10"/>
      <c r="G458" s="10">
        <f t="shared" ref="G458:G487" si="47">G457-D457-F457</f>
        <v>26296.070826742907</v>
      </c>
      <c r="H458" s="10" t="str">
        <f t="shared" si="45"/>
        <v/>
      </c>
    </row>
    <row r="459" spans="2:8" x14ac:dyDescent="0.25">
      <c r="B459" s="11">
        <f t="shared" si="46"/>
        <v>452</v>
      </c>
      <c r="C459" s="10">
        <f t="shared" si="42"/>
        <v>-1073.979300367899</v>
      </c>
      <c r="D459" s="10">
        <f t="shared" si="43"/>
        <v>1046.6245065200919</v>
      </c>
      <c r="E459" s="10">
        <f t="shared" si="44"/>
        <v>27.354793847807088</v>
      </c>
      <c r="F459" s="10"/>
      <c r="G459" s="10">
        <f t="shared" si="47"/>
        <v>25250.578936437312</v>
      </c>
      <c r="H459" s="10" t="str">
        <f t="shared" si="45"/>
        <v/>
      </c>
    </row>
    <row r="460" spans="2:8" x14ac:dyDescent="0.25">
      <c r="B460" s="11">
        <f t="shared" si="46"/>
        <v>453</v>
      </c>
      <c r="C460" s="10">
        <f t="shared" si="42"/>
        <v>-1073.979300367899</v>
      </c>
      <c r="D460" s="10">
        <f t="shared" si="43"/>
        <v>1047.7583497354888</v>
      </c>
      <c r="E460" s="10">
        <f t="shared" si="44"/>
        <v>26.220950632410318</v>
      </c>
      <c r="F460" s="10"/>
      <c r="G460" s="10">
        <f t="shared" si="47"/>
        <v>24203.954429917219</v>
      </c>
      <c r="H460" s="10" t="str">
        <f t="shared" si="45"/>
        <v/>
      </c>
    </row>
    <row r="461" spans="2:8" x14ac:dyDescent="0.25">
      <c r="B461" s="11">
        <f t="shared" si="46"/>
        <v>454</v>
      </c>
      <c r="C461" s="10">
        <f t="shared" si="42"/>
        <v>-1073.979300367899</v>
      </c>
      <c r="D461" s="10">
        <f t="shared" si="43"/>
        <v>1048.8934212810354</v>
      </c>
      <c r="E461" s="10">
        <f t="shared" si="44"/>
        <v>25.085879086863539</v>
      </c>
      <c r="F461" s="10"/>
      <c r="G461" s="10">
        <f t="shared" si="47"/>
        <v>23156.196080181729</v>
      </c>
      <c r="H461" s="10" t="str">
        <f t="shared" si="45"/>
        <v/>
      </c>
    </row>
    <row r="462" spans="2:8" x14ac:dyDescent="0.25">
      <c r="B462" s="11">
        <f t="shared" si="46"/>
        <v>455</v>
      </c>
      <c r="C462" s="10">
        <f t="shared" si="42"/>
        <v>-1073.979300367899</v>
      </c>
      <c r="D462" s="10">
        <f t="shared" si="43"/>
        <v>1050.0297224874232</v>
      </c>
      <c r="E462" s="10">
        <f t="shared" si="44"/>
        <v>23.949577880475751</v>
      </c>
      <c r="F462" s="10"/>
      <c r="G462" s="10">
        <f t="shared" si="47"/>
        <v>22107.302658900695</v>
      </c>
      <c r="H462" s="10" t="str">
        <f t="shared" si="45"/>
        <v/>
      </c>
    </row>
    <row r="463" spans="2:8" x14ac:dyDescent="0.25">
      <c r="B463" s="11">
        <f t="shared" si="46"/>
        <v>456</v>
      </c>
      <c r="C463" s="10">
        <f t="shared" si="42"/>
        <v>-1073.979300367899</v>
      </c>
      <c r="D463" s="10">
        <f t="shared" si="43"/>
        <v>1051.1672546867846</v>
      </c>
      <c r="E463" s="10">
        <f t="shared" si="44"/>
        <v>22.812045681114377</v>
      </c>
      <c r="F463" s="10"/>
      <c r="G463" s="10">
        <f t="shared" si="47"/>
        <v>21057.272936413272</v>
      </c>
      <c r="H463" s="10" t="str">
        <f t="shared" si="45"/>
        <v/>
      </c>
    </row>
    <row r="464" spans="2:8" x14ac:dyDescent="0.25">
      <c r="B464" s="11">
        <f t="shared" si="46"/>
        <v>457</v>
      </c>
      <c r="C464" s="10">
        <f t="shared" si="42"/>
        <v>-1073.979300367899</v>
      </c>
      <c r="D464" s="10">
        <f t="shared" si="43"/>
        <v>1052.3060192126952</v>
      </c>
      <c r="E464" s="10">
        <f t="shared" si="44"/>
        <v>21.673281155203693</v>
      </c>
      <c r="F464" s="10"/>
      <c r="G464" s="10">
        <f t="shared" si="47"/>
        <v>20006.105681726487</v>
      </c>
      <c r="H464" s="10" t="str">
        <f t="shared" si="45"/>
        <v/>
      </c>
    </row>
    <row r="465" spans="2:8" x14ac:dyDescent="0.25">
      <c r="B465" s="11">
        <f t="shared" si="46"/>
        <v>458</v>
      </c>
      <c r="C465" s="10">
        <f t="shared" si="42"/>
        <v>-1073.979300367899</v>
      </c>
      <c r="D465" s="10">
        <f t="shared" si="43"/>
        <v>1053.4460174001756</v>
      </c>
      <c r="E465" s="10">
        <f t="shared" si="44"/>
        <v>20.533282967723274</v>
      </c>
      <c r="F465" s="10"/>
      <c r="G465" s="10">
        <f t="shared" si="47"/>
        <v>18953.799662513793</v>
      </c>
      <c r="H465" s="10" t="str">
        <f t="shared" si="45"/>
        <v/>
      </c>
    </row>
    <row r="466" spans="2:8" x14ac:dyDescent="0.25">
      <c r="B466" s="11">
        <f t="shared" si="46"/>
        <v>459</v>
      </c>
      <c r="C466" s="10">
        <f t="shared" si="42"/>
        <v>-1073.979300367899</v>
      </c>
      <c r="D466" s="10">
        <f t="shared" si="43"/>
        <v>1054.5872505856926</v>
      </c>
      <c r="E466" s="10">
        <f t="shared" si="44"/>
        <v>19.392049782206417</v>
      </c>
      <c r="F466" s="10"/>
      <c r="G466" s="10">
        <f t="shared" si="47"/>
        <v>17900.353645113617</v>
      </c>
      <c r="H466" s="10" t="str">
        <f t="shared" si="45"/>
        <v/>
      </c>
    </row>
    <row r="467" spans="2:8" x14ac:dyDescent="0.25">
      <c r="B467" s="11">
        <f t="shared" si="46"/>
        <v>460</v>
      </c>
      <c r="C467" s="10">
        <f t="shared" si="42"/>
        <v>-1073.979300367899</v>
      </c>
      <c r="D467" s="10">
        <f t="shared" si="43"/>
        <v>1055.7297201071603</v>
      </c>
      <c r="E467" s="10">
        <f t="shared" si="44"/>
        <v>18.249580260738583</v>
      </c>
      <c r="F467" s="10"/>
      <c r="G467" s="10">
        <f t="shared" si="47"/>
        <v>16845.766394527924</v>
      </c>
      <c r="H467" s="10" t="str">
        <f t="shared" si="45"/>
        <v/>
      </c>
    </row>
    <row r="468" spans="2:8" x14ac:dyDescent="0.25">
      <c r="B468" s="11">
        <f t="shared" si="46"/>
        <v>461</v>
      </c>
      <c r="C468" s="10">
        <f t="shared" si="42"/>
        <v>-1073.979300367899</v>
      </c>
      <c r="D468" s="10">
        <f t="shared" si="43"/>
        <v>1056.8734273039431</v>
      </c>
      <c r="E468" s="10">
        <f t="shared" si="44"/>
        <v>17.105873063955826</v>
      </c>
      <c r="F468" s="10"/>
      <c r="G468" s="10">
        <f t="shared" si="47"/>
        <v>15790.036674420764</v>
      </c>
      <c r="H468" s="10" t="str">
        <f t="shared" si="45"/>
        <v/>
      </c>
    </row>
    <row r="469" spans="2:8" x14ac:dyDescent="0.25">
      <c r="B469" s="11">
        <f t="shared" si="46"/>
        <v>462</v>
      </c>
      <c r="C469" s="10">
        <f t="shared" si="42"/>
        <v>-1073.979300367899</v>
      </c>
      <c r="D469" s="10">
        <f t="shared" si="43"/>
        <v>1058.0183735168557</v>
      </c>
      <c r="E469" s="10">
        <f t="shared" si="44"/>
        <v>15.960926851043222</v>
      </c>
      <c r="F469" s="10"/>
      <c r="G469" s="10">
        <f t="shared" si="47"/>
        <v>14733.163247116821</v>
      </c>
      <c r="H469" s="10" t="str">
        <f t="shared" si="45"/>
        <v/>
      </c>
    </row>
    <row r="470" spans="2:8" x14ac:dyDescent="0.25">
      <c r="B470" s="11">
        <f t="shared" si="46"/>
        <v>463</v>
      </c>
      <c r="C470" s="10">
        <f t="shared" si="42"/>
        <v>-1073.979300367899</v>
      </c>
      <c r="D470" s="10">
        <f t="shared" si="43"/>
        <v>1059.1645600881657</v>
      </c>
      <c r="E470" s="10">
        <f t="shared" si="44"/>
        <v>14.814740279733295</v>
      </c>
      <c r="F470" s="10"/>
      <c r="G470" s="10">
        <f t="shared" si="47"/>
        <v>13675.144873599966</v>
      </c>
      <c r="H470" s="10" t="str">
        <f t="shared" si="45"/>
        <v/>
      </c>
    </row>
    <row r="471" spans="2:8" x14ac:dyDescent="0.25">
      <c r="B471" s="11">
        <f t="shared" si="46"/>
        <v>464</v>
      </c>
      <c r="C471" s="10">
        <f t="shared" si="42"/>
        <v>-1073.979300367899</v>
      </c>
      <c r="D471" s="10">
        <f t="shared" si="43"/>
        <v>1060.3119883615946</v>
      </c>
      <c r="E471" s="10">
        <f t="shared" si="44"/>
        <v>13.667312006304449</v>
      </c>
      <c r="F471" s="10"/>
      <c r="G471" s="10">
        <f t="shared" si="47"/>
        <v>12615.9803135118</v>
      </c>
      <c r="H471" s="10" t="str">
        <f t="shared" si="45"/>
        <v/>
      </c>
    </row>
    <row r="472" spans="2:8" x14ac:dyDescent="0.25">
      <c r="B472" s="11">
        <f t="shared" si="46"/>
        <v>465</v>
      </c>
      <c r="C472" s="10">
        <f t="shared" si="42"/>
        <v>-1073.979300367899</v>
      </c>
      <c r="D472" s="10">
        <f t="shared" si="43"/>
        <v>1061.4606596823196</v>
      </c>
      <c r="E472" s="10">
        <f t="shared" si="44"/>
        <v>12.518640685579388</v>
      </c>
      <c r="F472" s="10"/>
      <c r="G472" s="10">
        <f t="shared" si="47"/>
        <v>11555.668325150205</v>
      </c>
      <c r="H472" s="10" t="str">
        <f t="shared" si="45"/>
        <v/>
      </c>
    </row>
    <row r="473" spans="2:8" x14ac:dyDescent="0.25">
      <c r="B473" s="11">
        <f t="shared" si="46"/>
        <v>466</v>
      </c>
      <c r="C473" s="10">
        <f t="shared" si="42"/>
        <v>-1073.979300367899</v>
      </c>
      <c r="D473" s="10">
        <f t="shared" si="43"/>
        <v>1062.6105753969755</v>
      </c>
      <c r="E473" s="10">
        <f t="shared" si="44"/>
        <v>11.368724970923543</v>
      </c>
      <c r="F473" s="10"/>
      <c r="G473" s="10">
        <f t="shared" si="47"/>
        <v>10494.207665467886</v>
      </c>
      <c r="H473" s="10" t="str">
        <f t="shared" si="45"/>
        <v/>
      </c>
    </row>
    <row r="474" spans="2:8" x14ac:dyDescent="0.25">
      <c r="B474" s="11">
        <f t="shared" si="46"/>
        <v>467</v>
      </c>
      <c r="C474" s="10">
        <f t="shared" si="42"/>
        <v>-1073.979300367899</v>
      </c>
      <c r="D474" s="10">
        <f t="shared" si="43"/>
        <v>1063.7617368536555</v>
      </c>
      <c r="E474" s="10">
        <f t="shared" si="44"/>
        <v>10.217563514243487</v>
      </c>
      <c r="F474" s="10"/>
      <c r="G474" s="10">
        <f t="shared" si="47"/>
        <v>9431.5970900709108</v>
      </c>
      <c r="H474" s="10" t="str">
        <f t="shared" si="45"/>
        <v/>
      </c>
    </row>
    <row r="475" spans="2:8" x14ac:dyDescent="0.25">
      <c r="B475" s="11">
        <f t="shared" si="46"/>
        <v>468</v>
      </c>
      <c r="C475" s="10">
        <f t="shared" si="42"/>
        <v>-1073.979300367899</v>
      </c>
      <c r="D475" s="10">
        <f t="shared" si="43"/>
        <v>1064.9141454019136</v>
      </c>
      <c r="E475" s="10">
        <f t="shared" si="44"/>
        <v>9.065154965985359</v>
      </c>
      <c r="F475" s="10"/>
      <c r="G475" s="10">
        <f t="shared" si="47"/>
        <v>8367.835353217255</v>
      </c>
      <c r="H475" s="10" t="str">
        <f t="shared" si="45"/>
        <v/>
      </c>
    </row>
    <row r="476" spans="2:8" x14ac:dyDescent="0.25">
      <c r="B476" s="11">
        <f t="shared" si="46"/>
        <v>469</v>
      </c>
      <c r="C476" s="10">
        <f t="shared" si="42"/>
        <v>-1073.979300367899</v>
      </c>
      <c r="D476" s="10">
        <f t="shared" si="43"/>
        <v>1066.0678023927658</v>
      </c>
      <c r="E476" s="10">
        <f t="shared" si="44"/>
        <v>7.9114979751332859</v>
      </c>
      <c r="F476" s="10"/>
      <c r="G476" s="10">
        <f t="shared" si="47"/>
        <v>7302.9212078153414</v>
      </c>
      <c r="H476" s="10" t="str">
        <f t="shared" si="45"/>
        <v/>
      </c>
    </row>
    <row r="477" spans="2:8" x14ac:dyDescent="0.25">
      <c r="B477" s="11">
        <f t="shared" si="46"/>
        <v>470</v>
      </c>
      <c r="C477" s="10">
        <f t="shared" si="42"/>
        <v>-1073.979300367899</v>
      </c>
      <c r="D477" s="10">
        <f t="shared" si="43"/>
        <v>1067.2227091786913</v>
      </c>
      <c r="E477" s="10">
        <f t="shared" si="44"/>
        <v>6.7565911892077901</v>
      </c>
      <c r="F477" s="10"/>
      <c r="G477" s="10">
        <f t="shared" si="47"/>
        <v>6236.8534054225756</v>
      </c>
      <c r="H477" s="10" t="str">
        <f t="shared" si="45"/>
        <v/>
      </c>
    </row>
    <row r="478" spans="2:8" x14ac:dyDescent="0.25">
      <c r="B478" s="11">
        <f t="shared" si="46"/>
        <v>471</v>
      </c>
      <c r="C478" s="10">
        <f t="shared" si="42"/>
        <v>-1073.979300367899</v>
      </c>
      <c r="D478" s="10">
        <f t="shared" si="43"/>
        <v>1068.3788671136347</v>
      </c>
      <c r="E478" s="10">
        <f t="shared" si="44"/>
        <v>5.6004332542642086</v>
      </c>
      <c r="F478" s="10"/>
      <c r="G478" s="10">
        <f t="shared" si="47"/>
        <v>5169.6306962438848</v>
      </c>
      <c r="H478" s="10" t="str">
        <f t="shared" si="45"/>
        <v/>
      </c>
    </row>
    <row r="479" spans="2:8" x14ac:dyDescent="0.25">
      <c r="B479" s="11">
        <f t="shared" si="46"/>
        <v>472</v>
      </c>
      <c r="C479" s="10">
        <f t="shared" si="42"/>
        <v>-1073.979300367899</v>
      </c>
      <c r="D479" s="10">
        <f t="shared" si="43"/>
        <v>1069.5362775530079</v>
      </c>
      <c r="E479" s="10">
        <f t="shared" si="44"/>
        <v>4.443022814891104</v>
      </c>
      <c r="F479" s="10"/>
      <c r="G479" s="10">
        <f t="shared" si="47"/>
        <v>4101.2518291302504</v>
      </c>
      <c r="H479" s="10" t="str">
        <f t="shared" si="45"/>
        <v/>
      </c>
    </row>
    <row r="480" spans="2:8" x14ac:dyDescent="0.25">
      <c r="B480" s="11">
        <f t="shared" si="46"/>
        <v>473</v>
      </c>
      <c r="C480" s="10">
        <f t="shared" si="42"/>
        <v>-1073.979300367899</v>
      </c>
      <c r="D480" s="10">
        <f t="shared" si="43"/>
        <v>1070.6949418536904</v>
      </c>
      <c r="E480" s="10">
        <f t="shared" si="44"/>
        <v>3.2843585142086793</v>
      </c>
      <c r="F480" s="10"/>
      <c r="G480" s="10">
        <f t="shared" si="47"/>
        <v>3031.7155515772424</v>
      </c>
      <c r="H480" s="10" t="str">
        <f t="shared" si="45"/>
        <v/>
      </c>
    </row>
    <row r="481" spans="2:8" x14ac:dyDescent="0.25">
      <c r="B481" s="11">
        <f t="shared" si="46"/>
        <v>474</v>
      </c>
      <c r="C481" s="10">
        <f t="shared" si="42"/>
        <v>-1073.979300367899</v>
      </c>
      <c r="D481" s="10">
        <f t="shared" si="43"/>
        <v>1071.8548613740318</v>
      </c>
      <c r="E481" s="10">
        <f t="shared" si="44"/>
        <v>2.1244389938671815</v>
      </c>
      <c r="F481" s="10"/>
      <c r="G481" s="10">
        <f t="shared" si="47"/>
        <v>1961.0206097235521</v>
      </c>
      <c r="H481" s="10" t="str">
        <f t="shared" si="45"/>
        <v/>
      </c>
    </row>
    <row r="482" spans="2:8" x14ac:dyDescent="0.25">
      <c r="B482" s="11">
        <f t="shared" si="46"/>
        <v>475</v>
      </c>
      <c r="C482" s="10">
        <f t="shared" si="42"/>
        <v>-1073.979300367899</v>
      </c>
      <c r="D482" s="10">
        <f t="shared" si="43"/>
        <v>889.1657483495203</v>
      </c>
      <c r="E482" s="10">
        <f t="shared" si="44"/>
        <v>0.96326289404531362</v>
      </c>
      <c r="F482" s="10"/>
      <c r="G482" s="10">
        <f t="shared" si="47"/>
        <v>889.1657483495203</v>
      </c>
      <c r="H482" s="10" t="str">
        <f t="shared" si="45"/>
        <v/>
      </c>
    </row>
    <row r="483" spans="2:8" x14ac:dyDescent="0.25">
      <c r="B483" s="11">
        <f t="shared" si="46"/>
        <v>476</v>
      </c>
      <c r="C483" s="10">
        <f t="shared" si="42"/>
        <v>-1073.979300367899</v>
      </c>
      <c r="D483" s="10">
        <f t="shared" si="43"/>
        <v>0</v>
      </c>
      <c r="E483" s="10">
        <f t="shared" si="44"/>
        <v>0</v>
      </c>
      <c r="F483" s="10"/>
      <c r="G483" s="10">
        <f t="shared" si="47"/>
        <v>0</v>
      </c>
      <c r="H483" s="10" t="str">
        <f t="shared" si="45"/>
        <v/>
      </c>
    </row>
    <row r="484" spans="2:8" x14ac:dyDescent="0.25">
      <c r="B484" s="11">
        <f t="shared" si="46"/>
        <v>477</v>
      </c>
      <c r="C484" s="10">
        <f t="shared" si="42"/>
        <v>-1073.979300367899</v>
      </c>
      <c r="D484" s="10">
        <f t="shared" si="43"/>
        <v>0</v>
      </c>
      <c r="E484" s="10">
        <f t="shared" si="44"/>
        <v>0</v>
      </c>
      <c r="F484" s="10"/>
      <c r="G484" s="10">
        <f t="shared" si="47"/>
        <v>0</v>
      </c>
      <c r="H484" s="10" t="str">
        <f t="shared" si="45"/>
        <v/>
      </c>
    </row>
    <row r="485" spans="2:8" x14ac:dyDescent="0.25">
      <c r="B485" s="11">
        <f t="shared" si="46"/>
        <v>478</v>
      </c>
      <c r="C485" s="10">
        <f t="shared" si="42"/>
        <v>-1073.979300367899</v>
      </c>
      <c r="D485" s="10">
        <f t="shared" si="43"/>
        <v>0</v>
      </c>
      <c r="E485" s="10">
        <f t="shared" si="44"/>
        <v>0</v>
      </c>
      <c r="F485" s="10"/>
      <c r="G485" s="10">
        <f t="shared" si="47"/>
        <v>0</v>
      </c>
      <c r="H485" s="10" t="str">
        <f t="shared" si="45"/>
        <v/>
      </c>
    </row>
    <row r="486" spans="2:8" x14ac:dyDescent="0.25">
      <c r="B486" s="11">
        <f t="shared" si="46"/>
        <v>479</v>
      </c>
      <c r="C486" s="10">
        <f t="shared" si="42"/>
        <v>-1073.979300367899</v>
      </c>
      <c r="D486" s="10">
        <f t="shared" si="43"/>
        <v>0</v>
      </c>
      <c r="E486" s="10">
        <f t="shared" si="44"/>
        <v>0</v>
      </c>
      <c r="F486" s="10"/>
      <c r="G486" s="10">
        <f t="shared" si="47"/>
        <v>0</v>
      </c>
      <c r="H486" s="10" t="str">
        <f t="shared" si="45"/>
        <v/>
      </c>
    </row>
    <row r="487" spans="2:8" x14ac:dyDescent="0.25">
      <c r="B487" s="11">
        <f t="shared" si="46"/>
        <v>480</v>
      </c>
      <c r="C487" s="10">
        <f t="shared" si="42"/>
        <v>-1073.979300367899</v>
      </c>
      <c r="D487" s="10">
        <f t="shared" si="43"/>
        <v>0</v>
      </c>
      <c r="E487" s="10">
        <f t="shared" si="44"/>
        <v>0</v>
      </c>
      <c r="F487" s="10"/>
      <c r="G487" s="10">
        <f t="shared" si="47"/>
        <v>0</v>
      </c>
      <c r="H487" s="10" t="str">
        <f t="shared" si="45"/>
        <v/>
      </c>
    </row>
    <row r="488" spans="2:8" x14ac:dyDescent="0.25">
      <c r="B488" s="11" t="str">
        <f t="shared" si="46"/>
        <v/>
      </c>
      <c r="C488" s="10"/>
      <c r="D488" s="12"/>
      <c r="H488" s="10" t="str">
        <f t="shared" si="45"/>
        <v/>
      </c>
    </row>
    <row r="489" spans="2:8" x14ac:dyDescent="0.25">
      <c r="B489" s="11" t="str">
        <f t="shared" si="46"/>
        <v/>
      </c>
      <c r="H489" s="10" t="str">
        <f t="shared" si="45"/>
        <v/>
      </c>
    </row>
    <row r="490" spans="2:8" x14ac:dyDescent="0.25">
      <c r="B490" s="11" t="str">
        <f t="shared" si="46"/>
        <v/>
      </c>
      <c r="H490" s="10" t="str">
        <f t="shared" si="45"/>
        <v/>
      </c>
    </row>
    <row r="491" spans="2:8" x14ac:dyDescent="0.25">
      <c r="B491" s="11" t="str">
        <f t="shared" si="46"/>
        <v/>
      </c>
      <c r="H491" s="10" t="str">
        <f t="shared" si="45"/>
        <v/>
      </c>
    </row>
    <row r="492" spans="2:8" x14ac:dyDescent="0.25">
      <c r="B492" s="11" t="str">
        <f t="shared" si="46"/>
        <v/>
      </c>
      <c r="H492" s="10" t="str">
        <f t="shared" si="45"/>
        <v/>
      </c>
    </row>
    <row r="493" spans="2:8" x14ac:dyDescent="0.25">
      <c r="B493" s="11" t="str">
        <f t="shared" si="46"/>
        <v/>
      </c>
      <c r="H493" s="10" t="str">
        <f t="shared" si="45"/>
        <v/>
      </c>
    </row>
    <row r="494" spans="2:8" x14ac:dyDescent="0.25">
      <c r="B494" s="11" t="str">
        <f t="shared" si="46"/>
        <v/>
      </c>
      <c r="H494" s="10" t="str">
        <f t="shared" si="45"/>
        <v/>
      </c>
    </row>
    <row r="495" spans="2:8" x14ac:dyDescent="0.25">
      <c r="B495" s="11" t="str">
        <f t="shared" si="46"/>
        <v/>
      </c>
      <c r="H495" s="10" t="str">
        <f t="shared" si="45"/>
        <v/>
      </c>
    </row>
    <row r="496" spans="2:8" x14ac:dyDescent="0.25">
      <c r="B496" s="11" t="str">
        <f t="shared" si="46"/>
        <v/>
      </c>
      <c r="H496" s="10" t="str">
        <f t="shared" si="45"/>
        <v/>
      </c>
    </row>
    <row r="497" spans="2:8" x14ac:dyDescent="0.25">
      <c r="B497" s="11" t="str">
        <f t="shared" si="46"/>
        <v/>
      </c>
      <c r="H497" s="10" t="str">
        <f t="shared" si="45"/>
        <v/>
      </c>
    </row>
    <row r="498" spans="2:8" x14ac:dyDescent="0.25">
      <c r="B498" s="11" t="str">
        <f t="shared" si="46"/>
        <v/>
      </c>
      <c r="H498" s="10" t="str">
        <f t="shared" si="45"/>
        <v/>
      </c>
    </row>
    <row r="499" spans="2:8" x14ac:dyDescent="0.25">
      <c r="B499" s="11" t="str">
        <f t="shared" si="46"/>
        <v/>
      </c>
      <c r="H499" s="10" t="str">
        <f t="shared" si="45"/>
        <v/>
      </c>
    </row>
    <row r="500" spans="2:8" x14ac:dyDescent="0.25">
      <c r="B500" s="11" t="str">
        <f t="shared" si="46"/>
        <v/>
      </c>
      <c r="H500" s="10" t="str">
        <f t="shared" si="45"/>
        <v/>
      </c>
    </row>
    <row r="501" spans="2:8" x14ac:dyDescent="0.25">
      <c r="B501" s="11" t="str">
        <f t="shared" si="46"/>
        <v/>
      </c>
      <c r="H501" s="10" t="str">
        <f t="shared" si="45"/>
        <v/>
      </c>
    </row>
    <row r="502" spans="2:8" x14ac:dyDescent="0.25">
      <c r="B502" s="11" t="str">
        <f t="shared" si="46"/>
        <v/>
      </c>
      <c r="H502" s="10" t="str">
        <f t="shared" si="45"/>
        <v/>
      </c>
    </row>
    <row r="503" spans="2:8" x14ac:dyDescent="0.25">
      <c r="B503" s="11" t="str">
        <f t="shared" si="46"/>
        <v/>
      </c>
      <c r="H503" s="10" t="str">
        <f t="shared" si="45"/>
        <v/>
      </c>
    </row>
    <row r="504" spans="2:8" x14ac:dyDescent="0.25">
      <c r="B504" s="11" t="str">
        <f t="shared" si="46"/>
        <v/>
      </c>
      <c r="H504" s="10" t="str">
        <f t="shared" si="45"/>
        <v/>
      </c>
    </row>
    <row r="505" spans="2:8" x14ac:dyDescent="0.25">
      <c r="B505" s="11" t="str">
        <f t="shared" si="46"/>
        <v/>
      </c>
      <c r="H505" s="10" t="str">
        <f t="shared" si="45"/>
        <v/>
      </c>
    </row>
    <row r="506" spans="2:8" x14ac:dyDescent="0.25">
      <c r="B506" s="11" t="str">
        <f t="shared" si="46"/>
        <v/>
      </c>
      <c r="H506" s="10" t="str">
        <f t="shared" si="45"/>
        <v/>
      </c>
    </row>
    <row r="507" spans="2:8" x14ac:dyDescent="0.25">
      <c r="B507" s="11" t="str">
        <f t="shared" si="46"/>
        <v/>
      </c>
      <c r="H507" s="10" t="str">
        <f t="shared" si="45"/>
        <v/>
      </c>
    </row>
    <row r="508" spans="2:8" x14ac:dyDescent="0.25">
      <c r="B508" s="11" t="str">
        <f t="shared" si="46"/>
        <v/>
      </c>
      <c r="H508" s="10" t="str">
        <f t="shared" si="45"/>
        <v/>
      </c>
    </row>
    <row r="509" spans="2:8" x14ac:dyDescent="0.25">
      <c r="B509" s="11" t="str">
        <f t="shared" si="46"/>
        <v/>
      </c>
      <c r="H509" s="10" t="str">
        <f t="shared" si="45"/>
        <v/>
      </c>
    </row>
    <row r="510" spans="2:8" x14ac:dyDescent="0.25">
      <c r="B510" s="11" t="str">
        <f t="shared" si="46"/>
        <v/>
      </c>
      <c r="H510" s="10" t="str">
        <f t="shared" si="45"/>
        <v/>
      </c>
    </row>
    <row r="511" spans="2:8" x14ac:dyDescent="0.25">
      <c r="B511" s="11" t="str">
        <f t="shared" si="46"/>
        <v/>
      </c>
      <c r="H511" s="10" t="str">
        <f t="shared" si="45"/>
        <v/>
      </c>
    </row>
    <row r="512" spans="2:8" x14ac:dyDescent="0.25">
      <c r="B512" s="11" t="str">
        <f t="shared" si="46"/>
        <v/>
      </c>
      <c r="H512" s="10" t="str">
        <f t="shared" si="45"/>
        <v/>
      </c>
    </row>
    <row r="513" spans="2:8" x14ac:dyDescent="0.25">
      <c r="B513" s="11" t="str">
        <f t="shared" si="46"/>
        <v/>
      </c>
      <c r="H513" s="10" t="str">
        <f t="shared" si="45"/>
        <v/>
      </c>
    </row>
    <row r="514" spans="2:8" x14ac:dyDescent="0.25">
      <c r="B514" s="11" t="str">
        <f t="shared" si="46"/>
        <v/>
      </c>
      <c r="H514" s="10" t="str">
        <f t="shared" si="45"/>
        <v/>
      </c>
    </row>
    <row r="515" spans="2:8" x14ac:dyDescent="0.25">
      <c r="B515" s="11" t="str">
        <f t="shared" si="46"/>
        <v/>
      </c>
      <c r="H515" s="10" t="str">
        <f t="shared" si="45"/>
        <v/>
      </c>
    </row>
    <row r="516" spans="2:8" x14ac:dyDescent="0.25">
      <c r="B516" s="11" t="str">
        <f t="shared" si="46"/>
        <v/>
      </c>
      <c r="H516" s="10" t="str">
        <f t="shared" si="45"/>
        <v/>
      </c>
    </row>
    <row r="517" spans="2:8" x14ac:dyDescent="0.25">
      <c r="B517" s="11" t="str">
        <f t="shared" si="46"/>
        <v/>
      </c>
      <c r="H517" s="10" t="str">
        <f t="shared" si="45"/>
        <v/>
      </c>
    </row>
    <row r="518" spans="2:8" x14ac:dyDescent="0.25">
      <c r="B518" s="11" t="str">
        <f t="shared" si="46"/>
        <v/>
      </c>
      <c r="H518" s="10" t="str">
        <f t="shared" si="45"/>
        <v/>
      </c>
    </row>
    <row r="519" spans="2:8" x14ac:dyDescent="0.25">
      <c r="B519" s="11" t="str">
        <f t="shared" si="46"/>
        <v/>
      </c>
      <c r="H519" s="10" t="str">
        <f t="shared" si="45"/>
        <v/>
      </c>
    </row>
    <row r="520" spans="2:8" x14ac:dyDescent="0.25">
      <c r="B520" s="11" t="str">
        <f t="shared" si="46"/>
        <v/>
      </c>
      <c r="H520" s="10" t="str">
        <f t="shared" si="45"/>
        <v/>
      </c>
    </row>
    <row r="521" spans="2:8" x14ac:dyDescent="0.25">
      <c r="B521" s="11" t="str">
        <f t="shared" si="46"/>
        <v/>
      </c>
      <c r="H521" s="10" t="str">
        <f t="shared" ref="H521:H584" si="48">IF(F521="","",F521*($C$3/12)*(MATCH(0,$D$8:$D$11360,0)-B521))</f>
        <v/>
      </c>
    </row>
    <row r="522" spans="2:8" x14ac:dyDescent="0.25">
      <c r="B522" s="11" t="str">
        <f t="shared" ref="B522:B585" si="49">IF(B521&gt;=($C$4*12),"",B521+1)</f>
        <v/>
      </c>
      <c r="H522" s="10" t="str">
        <f t="shared" si="48"/>
        <v/>
      </c>
    </row>
    <row r="523" spans="2:8" x14ac:dyDescent="0.25">
      <c r="B523" s="11" t="str">
        <f t="shared" si="49"/>
        <v/>
      </c>
      <c r="H523" s="10" t="str">
        <f t="shared" si="48"/>
        <v/>
      </c>
    </row>
    <row r="524" spans="2:8" x14ac:dyDescent="0.25">
      <c r="B524" s="11" t="str">
        <f t="shared" si="49"/>
        <v/>
      </c>
      <c r="H524" s="10" t="str">
        <f t="shared" si="48"/>
        <v/>
      </c>
    </row>
    <row r="525" spans="2:8" x14ac:dyDescent="0.25">
      <c r="B525" s="11" t="str">
        <f t="shared" si="49"/>
        <v/>
      </c>
      <c r="H525" s="10" t="str">
        <f t="shared" si="48"/>
        <v/>
      </c>
    </row>
    <row r="526" spans="2:8" x14ac:dyDescent="0.25">
      <c r="B526" s="11" t="str">
        <f t="shared" si="49"/>
        <v/>
      </c>
      <c r="H526" s="10" t="str">
        <f t="shared" si="48"/>
        <v/>
      </c>
    </row>
    <row r="527" spans="2:8" x14ac:dyDescent="0.25">
      <c r="B527" s="11" t="str">
        <f t="shared" si="49"/>
        <v/>
      </c>
      <c r="H527" s="10" t="str">
        <f t="shared" si="48"/>
        <v/>
      </c>
    </row>
    <row r="528" spans="2:8" x14ac:dyDescent="0.25">
      <c r="B528" s="11" t="str">
        <f t="shared" si="49"/>
        <v/>
      </c>
      <c r="H528" s="10" t="str">
        <f t="shared" si="48"/>
        <v/>
      </c>
    </row>
    <row r="529" spans="2:8" x14ac:dyDescent="0.25">
      <c r="B529" s="11" t="str">
        <f t="shared" si="49"/>
        <v/>
      </c>
      <c r="H529" s="10" t="str">
        <f t="shared" si="48"/>
        <v/>
      </c>
    </row>
    <row r="530" spans="2:8" x14ac:dyDescent="0.25">
      <c r="B530" s="11" t="str">
        <f t="shared" si="49"/>
        <v/>
      </c>
      <c r="H530" s="10" t="str">
        <f t="shared" si="48"/>
        <v/>
      </c>
    </row>
    <row r="531" spans="2:8" x14ac:dyDescent="0.25">
      <c r="B531" s="11" t="str">
        <f t="shared" si="49"/>
        <v/>
      </c>
      <c r="H531" s="10" t="str">
        <f t="shared" si="48"/>
        <v/>
      </c>
    </row>
    <row r="532" spans="2:8" x14ac:dyDescent="0.25">
      <c r="B532" s="11" t="str">
        <f t="shared" si="49"/>
        <v/>
      </c>
      <c r="H532" s="10" t="str">
        <f t="shared" si="48"/>
        <v/>
      </c>
    </row>
    <row r="533" spans="2:8" x14ac:dyDescent="0.25">
      <c r="B533" s="11" t="str">
        <f t="shared" si="49"/>
        <v/>
      </c>
      <c r="H533" s="10" t="str">
        <f t="shared" si="48"/>
        <v/>
      </c>
    </row>
    <row r="534" spans="2:8" x14ac:dyDescent="0.25">
      <c r="B534" s="11" t="str">
        <f t="shared" si="49"/>
        <v/>
      </c>
      <c r="H534" s="10" t="str">
        <f t="shared" si="48"/>
        <v/>
      </c>
    </row>
    <row r="535" spans="2:8" x14ac:dyDescent="0.25">
      <c r="B535" s="11" t="str">
        <f t="shared" si="49"/>
        <v/>
      </c>
      <c r="H535" s="10" t="str">
        <f t="shared" si="48"/>
        <v/>
      </c>
    </row>
    <row r="536" spans="2:8" x14ac:dyDescent="0.25">
      <c r="B536" s="11" t="str">
        <f t="shared" si="49"/>
        <v/>
      </c>
      <c r="H536" s="10" t="str">
        <f t="shared" si="48"/>
        <v/>
      </c>
    </row>
    <row r="537" spans="2:8" x14ac:dyDescent="0.25">
      <c r="B537" s="11" t="str">
        <f t="shared" si="49"/>
        <v/>
      </c>
      <c r="H537" s="10" t="str">
        <f t="shared" si="48"/>
        <v/>
      </c>
    </row>
    <row r="538" spans="2:8" x14ac:dyDescent="0.25">
      <c r="B538" s="11" t="str">
        <f t="shared" si="49"/>
        <v/>
      </c>
      <c r="H538" s="10" t="str">
        <f t="shared" si="48"/>
        <v/>
      </c>
    </row>
    <row r="539" spans="2:8" x14ac:dyDescent="0.25">
      <c r="B539" s="11" t="str">
        <f t="shared" si="49"/>
        <v/>
      </c>
      <c r="H539" s="10" t="str">
        <f t="shared" si="48"/>
        <v/>
      </c>
    </row>
    <row r="540" spans="2:8" x14ac:dyDescent="0.25">
      <c r="B540" s="11" t="str">
        <f t="shared" si="49"/>
        <v/>
      </c>
      <c r="H540" s="10" t="str">
        <f t="shared" si="48"/>
        <v/>
      </c>
    </row>
    <row r="541" spans="2:8" x14ac:dyDescent="0.25">
      <c r="B541" s="11" t="str">
        <f t="shared" si="49"/>
        <v/>
      </c>
      <c r="H541" s="10" t="str">
        <f t="shared" si="48"/>
        <v/>
      </c>
    </row>
    <row r="542" spans="2:8" x14ac:dyDescent="0.25">
      <c r="B542" s="11" t="str">
        <f t="shared" si="49"/>
        <v/>
      </c>
      <c r="H542" s="10" t="str">
        <f t="shared" si="48"/>
        <v/>
      </c>
    </row>
    <row r="543" spans="2:8" x14ac:dyDescent="0.25">
      <c r="B543" s="11" t="str">
        <f t="shared" si="49"/>
        <v/>
      </c>
      <c r="H543" s="10" t="str">
        <f t="shared" si="48"/>
        <v/>
      </c>
    </row>
    <row r="544" spans="2:8" x14ac:dyDescent="0.25">
      <c r="B544" s="11" t="str">
        <f t="shared" si="49"/>
        <v/>
      </c>
      <c r="H544" s="10" t="str">
        <f t="shared" si="48"/>
        <v/>
      </c>
    </row>
    <row r="545" spans="2:8" x14ac:dyDescent="0.25">
      <c r="B545" s="11" t="str">
        <f t="shared" si="49"/>
        <v/>
      </c>
      <c r="H545" s="10" t="str">
        <f t="shared" si="48"/>
        <v/>
      </c>
    </row>
    <row r="546" spans="2:8" x14ac:dyDescent="0.25">
      <c r="B546" s="11" t="str">
        <f t="shared" si="49"/>
        <v/>
      </c>
      <c r="H546" s="10" t="str">
        <f t="shared" si="48"/>
        <v/>
      </c>
    </row>
    <row r="547" spans="2:8" x14ac:dyDescent="0.25">
      <c r="B547" s="11" t="str">
        <f t="shared" si="49"/>
        <v/>
      </c>
      <c r="H547" s="10" t="str">
        <f t="shared" si="48"/>
        <v/>
      </c>
    </row>
    <row r="548" spans="2:8" x14ac:dyDescent="0.25">
      <c r="B548" s="11" t="str">
        <f t="shared" si="49"/>
        <v/>
      </c>
      <c r="H548" s="10" t="str">
        <f t="shared" si="48"/>
        <v/>
      </c>
    </row>
    <row r="549" spans="2:8" x14ac:dyDescent="0.25">
      <c r="B549" s="11" t="str">
        <f t="shared" si="49"/>
        <v/>
      </c>
      <c r="H549" s="10" t="str">
        <f t="shared" si="48"/>
        <v/>
      </c>
    </row>
    <row r="550" spans="2:8" x14ac:dyDescent="0.25">
      <c r="B550" s="11" t="str">
        <f t="shared" si="49"/>
        <v/>
      </c>
      <c r="H550" s="10" t="str">
        <f t="shared" si="48"/>
        <v/>
      </c>
    </row>
    <row r="551" spans="2:8" x14ac:dyDescent="0.25">
      <c r="B551" s="11" t="str">
        <f t="shared" si="49"/>
        <v/>
      </c>
      <c r="H551" s="10" t="str">
        <f t="shared" si="48"/>
        <v/>
      </c>
    </row>
    <row r="552" spans="2:8" x14ac:dyDescent="0.25">
      <c r="B552" s="11" t="str">
        <f t="shared" si="49"/>
        <v/>
      </c>
      <c r="H552" s="10" t="str">
        <f t="shared" si="48"/>
        <v/>
      </c>
    </row>
    <row r="553" spans="2:8" x14ac:dyDescent="0.25">
      <c r="B553" s="11" t="str">
        <f t="shared" si="49"/>
        <v/>
      </c>
      <c r="H553" s="10" t="str">
        <f t="shared" si="48"/>
        <v/>
      </c>
    </row>
    <row r="554" spans="2:8" x14ac:dyDescent="0.25">
      <c r="B554" s="11" t="str">
        <f t="shared" si="49"/>
        <v/>
      </c>
      <c r="H554" s="10" t="str">
        <f t="shared" si="48"/>
        <v/>
      </c>
    </row>
    <row r="555" spans="2:8" x14ac:dyDescent="0.25">
      <c r="B555" s="11" t="str">
        <f t="shared" si="49"/>
        <v/>
      </c>
      <c r="H555" s="10" t="str">
        <f t="shared" si="48"/>
        <v/>
      </c>
    </row>
    <row r="556" spans="2:8" x14ac:dyDescent="0.25">
      <c r="B556" s="11" t="str">
        <f t="shared" si="49"/>
        <v/>
      </c>
      <c r="H556" s="10" t="str">
        <f t="shared" si="48"/>
        <v/>
      </c>
    </row>
    <row r="557" spans="2:8" x14ac:dyDescent="0.25">
      <c r="B557" s="11" t="str">
        <f t="shared" si="49"/>
        <v/>
      </c>
      <c r="H557" s="10" t="str">
        <f t="shared" si="48"/>
        <v/>
      </c>
    </row>
    <row r="558" spans="2:8" x14ac:dyDescent="0.25">
      <c r="B558" s="11" t="str">
        <f t="shared" si="49"/>
        <v/>
      </c>
      <c r="H558" s="10" t="str">
        <f t="shared" si="48"/>
        <v/>
      </c>
    </row>
    <row r="559" spans="2:8" x14ac:dyDescent="0.25">
      <c r="B559" s="11" t="str">
        <f t="shared" si="49"/>
        <v/>
      </c>
      <c r="H559" s="10" t="str">
        <f t="shared" si="48"/>
        <v/>
      </c>
    </row>
    <row r="560" spans="2:8" x14ac:dyDescent="0.25">
      <c r="B560" s="11" t="str">
        <f t="shared" si="49"/>
        <v/>
      </c>
      <c r="H560" s="10" t="str">
        <f t="shared" si="48"/>
        <v/>
      </c>
    </row>
    <row r="561" spans="2:8" x14ac:dyDescent="0.25">
      <c r="B561" s="11" t="str">
        <f t="shared" si="49"/>
        <v/>
      </c>
      <c r="H561" s="10" t="str">
        <f t="shared" si="48"/>
        <v/>
      </c>
    </row>
    <row r="562" spans="2:8" x14ac:dyDescent="0.25">
      <c r="B562" s="11" t="str">
        <f t="shared" si="49"/>
        <v/>
      </c>
      <c r="H562" s="10" t="str">
        <f t="shared" si="48"/>
        <v/>
      </c>
    </row>
    <row r="563" spans="2:8" x14ac:dyDescent="0.25">
      <c r="B563" s="11" t="str">
        <f t="shared" si="49"/>
        <v/>
      </c>
      <c r="H563" s="10" t="str">
        <f t="shared" si="48"/>
        <v/>
      </c>
    </row>
    <row r="564" spans="2:8" x14ac:dyDescent="0.25">
      <c r="B564" s="11" t="str">
        <f t="shared" si="49"/>
        <v/>
      </c>
      <c r="H564" s="10" t="str">
        <f t="shared" si="48"/>
        <v/>
      </c>
    </row>
    <row r="565" spans="2:8" x14ac:dyDescent="0.25">
      <c r="B565" s="11" t="str">
        <f t="shared" si="49"/>
        <v/>
      </c>
      <c r="H565" s="10" t="str">
        <f t="shared" si="48"/>
        <v/>
      </c>
    </row>
    <row r="566" spans="2:8" x14ac:dyDescent="0.25">
      <c r="B566" s="11" t="str">
        <f t="shared" si="49"/>
        <v/>
      </c>
      <c r="H566" s="10" t="str">
        <f t="shared" si="48"/>
        <v/>
      </c>
    </row>
    <row r="567" spans="2:8" x14ac:dyDescent="0.25">
      <c r="B567" s="11" t="str">
        <f t="shared" si="49"/>
        <v/>
      </c>
      <c r="H567" s="10" t="str">
        <f t="shared" si="48"/>
        <v/>
      </c>
    </row>
    <row r="568" spans="2:8" x14ac:dyDescent="0.25">
      <c r="B568" s="11" t="str">
        <f t="shared" si="49"/>
        <v/>
      </c>
      <c r="H568" s="10" t="str">
        <f t="shared" si="48"/>
        <v/>
      </c>
    </row>
    <row r="569" spans="2:8" x14ac:dyDescent="0.25">
      <c r="B569" s="11" t="str">
        <f t="shared" si="49"/>
        <v/>
      </c>
      <c r="H569" s="10" t="str">
        <f t="shared" si="48"/>
        <v/>
      </c>
    </row>
    <row r="570" spans="2:8" x14ac:dyDescent="0.25">
      <c r="B570" s="11" t="str">
        <f t="shared" si="49"/>
        <v/>
      </c>
      <c r="H570" s="10" t="str">
        <f t="shared" si="48"/>
        <v/>
      </c>
    </row>
    <row r="571" spans="2:8" x14ac:dyDescent="0.25">
      <c r="B571" s="11" t="str">
        <f t="shared" si="49"/>
        <v/>
      </c>
      <c r="H571" s="10" t="str">
        <f t="shared" si="48"/>
        <v/>
      </c>
    </row>
    <row r="572" spans="2:8" x14ac:dyDescent="0.25">
      <c r="B572" s="11" t="str">
        <f t="shared" si="49"/>
        <v/>
      </c>
      <c r="H572" s="10" t="str">
        <f t="shared" si="48"/>
        <v/>
      </c>
    </row>
    <row r="573" spans="2:8" x14ac:dyDescent="0.25">
      <c r="B573" s="11" t="str">
        <f t="shared" si="49"/>
        <v/>
      </c>
      <c r="H573" s="10" t="str">
        <f t="shared" si="48"/>
        <v/>
      </c>
    </row>
    <row r="574" spans="2:8" x14ac:dyDescent="0.25">
      <c r="B574" s="11" t="str">
        <f t="shared" si="49"/>
        <v/>
      </c>
      <c r="H574" s="10" t="str">
        <f t="shared" si="48"/>
        <v/>
      </c>
    </row>
    <row r="575" spans="2:8" x14ac:dyDescent="0.25">
      <c r="B575" s="11" t="str">
        <f t="shared" si="49"/>
        <v/>
      </c>
      <c r="H575" s="10" t="str">
        <f t="shared" si="48"/>
        <v/>
      </c>
    </row>
    <row r="576" spans="2:8" x14ac:dyDescent="0.25">
      <c r="B576" s="11" t="str">
        <f t="shared" si="49"/>
        <v/>
      </c>
      <c r="H576" s="10" t="str">
        <f t="shared" si="48"/>
        <v/>
      </c>
    </row>
    <row r="577" spans="2:8" x14ac:dyDescent="0.25">
      <c r="B577" s="11" t="str">
        <f t="shared" si="49"/>
        <v/>
      </c>
      <c r="H577" s="10" t="str">
        <f t="shared" si="48"/>
        <v/>
      </c>
    </row>
    <row r="578" spans="2:8" x14ac:dyDescent="0.25">
      <c r="B578" s="11" t="str">
        <f t="shared" si="49"/>
        <v/>
      </c>
      <c r="H578" s="10" t="str">
        <f t="shared" si="48"/>
        <v/>
      </c>
    </row>
    <row r="579" spans="2:8" x14ac:dyDescent="0.25">
      <c r="B579" s="11" t="str">
        <f t="shared" si="49"/>
        <v/>
      </c>
      <c r="H579" s="10" t="str">
        <f t="shared" si="48"/>
        <v/>
      </c>
    </row>
    <row r="580" spans="2:8" x14ac:dyDescent="0.25">
      <c r="B580" s="11" t="str">
        <f t="shared" si="49"/>
        <v/>
      </c>
      <c r="H580" s="10" t="str">
        <f t="shared" si="48"/>
        <v/>
      </c>
    </row>
    <row r="581" spans="2:8" x14ac:dyDescent="0.25">
      <c r="B581" s="11" t="str">
        <f t="shared" si="49"/>
        <v/>
      </c>
      <c r="H581" s="10" t="str">
        <f t="shared" si="48"/>
        <v/>
      </c>
    </row>
    <row r="582" spans="2:8" x14ac:dyDescent="0.25">
      <c r="B582" s="11" t="str">
        <f t="shared" si="49"/>
        <v/>
      </c>
      <c r="H582" s="10" t="str">
        <f t="shared" si="48"/>
        <v/>
      </c>
    </row>
    <row r="583" spans="2:8" x14ac:dyDescent="0.25">
      <c r="B583" s="11" t="str">
        <f t="shared" si="49"/>
        <v/>
      </c>
      <c r="H583" s="10" t="str">
        <f t="shared" si="48"/>
        <v/>
      </c>
    </row>
    <row r="584" spans="2:8" x14ac:dyDescent="0.25">
      <c r="B584" s="11" t="str">
        <f t="shared" si="49"/>
        <v/>
      </c>
      <c r="H584" s="10" t="str">
        <f t="shared" si="48"/>
        <v/>
      </c>
    </row>
    <row r="585" spans="2:8" x14ac:dyDescent="0.25">
      <c r="B585" s="11" t="str">
        <f t="shared" si="49"/>
        <v/>
      </c>
      <c r="H585" s="10" t="str">
        <f t="shared" ref="H585:H648" si="50">IF(F585="","",F585*($C$3/12)*(MATCH(0,$D$8:$D$11360,0)-B585))</f>
        <v/>
      </c>
    </row>
    <row r="586" spans="2:8" x14ac:dyDescent="0.25">
      <c r="B586" s="11" t="str">
        <f t="shared" ref="B586:B649" si="51">IF(B585&gt;=($C$4*12),"",B585+1)</f>
        <v/>
      </c>
      <c r="H586" s="10" t="str">
        <f t="shared" si="50"/>
        <v/>
      </c>
    </row>
    <row r="587" spans="2:8" x14ac:dyDescent="0.25">
      <c r="B587" s="11" t="str">
        <f t="shared" si="51"/>
        <v/>
      </c>
      <c r="H587" s="10" t="str">
        <f t="shared" si="50"/>
        <v/>
      </c>
    </row>
    <row r="588" spans="2:8" x14ac:dyDescent="0.25">
      <c r="B588" s="11" t="str">
        <f t="shared" si="51"/>
        <v/>
      </c>
      <c r="H588" s="10" t="str">
        <f t="shared" si="50"/>
        <v/>
      </c>
    </row>
    <row r="589" spans="2:8" x14ac:dyDescent="0.25">
      <c r="B589" s="11" t="str">
        <f t="shared" si="51"/>
        <v/>
      </c>
      <c r="H589" s="10" t="str">
        <f t="shared" si="50"/>
        <v/>
      </c>
    </row>
    <row r="590" spans="2:8" x14ac:dyDescent="0.25">
      <c r="B590" s="11" t="str">
        <f t="shared" si="51"/>
        <v/>
      </c>
      <c r="H590" s="10" t="str">
        <f t="shared" si="50"/>
        <v/>
      </c>
    </row>
    <row r="591" spans="2:8" x14ac:dyDescent="0.25">
      <c r="B591" s="11" t="str">
        <f t="shared" si="51"/>
        <v/>
      </c>
      <c r="H591" s="10" t="str">
        <f t="shared" si="50"/>
        <v/>
      </c>
    </row>
    <row r="592" spans="2:8" x14ac:dyDescent="0.25">
      <c r="B592" s="11" t="str">
        <f t="shared" si="51"/>
        <v/>
      </c>
      <c r="H592" s="10" t="str">
        <f t="shared" si="50"/>
        <v/>
      </c>
    </row>
    <row r="593" spans="2:8" x14ac:dyDescent="0.25">
      <c r="B593" s="11" t="str">
        <f t="shared" si="51"/>
        <v/>
      </c>
      <c r="H593" s="10" t="str">
        <f t="shared" si="50"/>
        <v/>
      </c>
    </row>
    <row r="594" spans="2:8" x14ac:dyDescent="0.25">
      <c r="B594" s="11" t="str">
        <f t="shared" si="51"/>
        <v/>
      </c>
      <c r="H594" s="10" t="str">
        <f t="shared" si="50"/>
        <v/>
      </c>
    </row>
    <row r="595" spans="2:8" x14ac:dyDescent="0.25">
      <c r="B595" s="11" t="str">
        <f t="shared" si="51"/>
        <v/>
      </c>
      <c r="H595" s="10" t="str">
        <f t="shared" si="50"/>
        <v/>
      </c>
    </row>
    <row r="596" spans="2:8" x14ac:dyDescent="0.25">
      <c r="B596" s="11" t="str">
        <f t="shared" si="51"/>
        <v/>
      </c>
      <c r="H596" s="10" t="str">
        <f t="shared" si="50"/>
        <v/>
      </c>
    </row>
    <row r="597" spans="2:8" x14ac:dyDescent="0.25">
      <c r="B597" s="11" t="str">
        <f t="shared" si="51"/>
        <v/>
      </c>
      <c r="H597" s="10" t="str">
        <f t="shared" si="50"/>
        <v/>
      </c>
    </row>
    <row r="598" spans="2:8" x14ac:dyDescent="0.25">
      <c r="B598" s="11" t="str">
        <f t="shared" si="51"/>
        <v/>
      </c>
      <c r="H598" s="10" t="str">
        <f t="shared" si="50"/>
        <v/>
      </c>
    </row>
    <row r="599" spans="2:8" x14ac:dyDescent="0.25">
      <c r="B599" s="11" t="str">
        <f t="shared" si="51"/>
        <v/>
      </c>
      <c r="H599" s="10" t="str">
        <f t="shared" si="50"/>
        <v/>
      </c>
    </row>
    <row r="600" spans="2:8" x14ac:dyDescent="0.25">
      <c r="B600" s="11" t="str">
        <f t="shared" si="51"/>
        <v/>
      </c>
      <c r="H600" s="10" t="str">
        <f t="shared" si="50"/>
        <v/>
      </c>
    </row>
    <row r="601" spans="2:8" x14ac:dyDescent="0.25">
      <c r="B601" s="11" t="str">
        <f t="shared" si="51"/>
        <v/>
      </c>
      <c r="H601" s="10" t="str">
        <f t="shared" si="50"/>
        <v/>
      </c>
    </row>
    <row r="602" spans="2:8" x14ac:dyDescent="0.25">
      <c r="B602" s="11" t="str">
        <f t="shared" si="51"/>
        <v/>
      </c>
      <c r="H602" s="10" t="str">
        <f t="shared" si="50"/>
        <v/>
      </c>
    </row>
    <row r="603" spans="2:8" x14ac:dyDescent="0.25">
      <c r="B603" s="11" t="str">
        <f t="shared" si="51"/>
        <v/>
      </c>
      <c r="H603" s="10" t="str">
        <f t="shared" si="50"/>
        <v/>
      </c>
    </row>
    <row r="604" spans="2:8" x14ac:dyDescent="0.25">
      <c r="B604" s="11" t="str">
        <f t="shared" si="51"/>
        <v/>
      </c>
      <c r="H604" s="10" t="str">
        <f t="shared" si="50"/>
        <v/>
      </c>
    </row>
    <row r="605" spans="2:8" x14ac:dyDescent="0.25">
      <c r="B605" s="11" t="str">
        <f t="shared" si="51"/>
        <v/>
      </c>
      <c r="H605" s="10" t="str">
        <f t="shared" si="50"/>
        <v/>
      </c>
    </row>
    <row r="606" spans="2:8" x14ac:dyDescent="0.25">
      <c r="B606" s="11" t="str">
        <f t="shared" si="51"/>
        <v/>
      </c>
      <c r="H606" s="10" t="str">
        <f t="shared" si="50"/>
        <v/>
      </c>
    </row>
    <row r="607" spans="2:8" x14ac:dyDescent="0.25">
      <c r="B607" s="11" t="str">
        <f t="shared" si="51"/>
        <v/>
      </c>
      <c r="H607" s="10" t="str">
        <f t="shared" si="50"/>
        <v/>
      </c>
    </row>
    <row r="608" spans="2:8" x14ac:dyDescent="0.25">
      <c r="B608" s="11" t="str">
        <f t="shared" si="51"/>
        <v/>
      </c>
      <c r="H608" s="10" t="str">
        <f t="shared" si="50"/>
        <v/>
      </c>
    </row>
    <row r="609" spans="2:8" x14ac:dyDescent="0.25">
      <c r="B609" s="11" t="str">
        <f t="shared" si="51"/>
        <v/>
      </c>
      <c r="H609" s="10" t="str">
        <f t="shared" si="50"/>
        <v/>
      </c>
    </row>
    <row r="610" spans="2:8" x14ac:dyDescent="0.25">
      <c r="B610" s="11" t="str">
        <f t="shared" si="51"/>
        <v/>
      </c>
      <c r="H610" s="10" t="str">
        <f t="shared" si="50"/>
        <v/>
      </c>
    </row>
    <row r="611" spans="2:8" x14ac:dyDescent="0.25">
      <c r="B611" s="11" t="str">
        <f t="shared" si="51"/>
        <v/>
      </c>
      <c r="H611" s="10" t="str">
        <f t="shared" si="50"/>
        <v/>
      </c>
    </row>
    <row r="612" spans="2:8" x14ac:dyDescent="0.25">
      <c r="B612" s="11" t="str">
        <f t="shared" si="51"/>
        <v/>
      </c>
      <c r="H612" s="10" t="str">
        <f t="shared" si="50"/>
        <v/>
      </c>
    </row>
    <row r="613" spans="2:8" x14ac:dyDescent="0.25">
      <c r="B613" s="11" t="str">
        <f t="shared" si="51"/>
        <v/>
      </c>
      <c r="H613" s="10" t="str">
        <f t="shared" si="50"/>
        <v/>
      </c>
    </row>
    <row r="614" spans="2:8" x14ac:dyDescent="0.25">
      <c r="B614" s="11" t="str">
        <f t="shared" si="51"/>
        <v/>
      </c>
      <c r="H614" s="10" t="str">
        <f t="shared" si="50"/>
        <v/>
      </c>
    </row>
    <row r="615" spans="2:8" x14ac:dyDescent="0.25">
      <c r="B615" s="11" t="str">
        <f t="shared" si="51"/>
        <v/>
      </c>
      <c r="H615" s="10" t="str">
        <f t="shared" si="50"/>
        <v/>
      </c>
    </row>
    <row r="616" spans="2:8" x14ac:dyDescent="0.25">
      <c r="B616" s="11" t="str">
        <f t="shared" si="51"/>
        <v/>
      </c>
      <c r="H616" s="10" t="str">
        <f t="shared" si="50"/>
        <v/>
      </c>
    </row>
    <row r="617" spans="2:8" x14ac:dyDescent="0.25">
      <c r="B617" s="11" t="str">
        <f t="shared" si="51"/>
        <v/>
      </c>
      <c r="H617" s="10" t="str">
        <f t="shared" si="50"/>
        <v/>
      </c>
    </row>
    <row r="618" spans="2:8" x14ac:dyDescent="0.25">
      <c r="B618" s="11" t="str">
        <f t="shared" si="51"/>
        <v/>
      </c>
      <c r="H618" s="10" t="str">
        <f t="shared" si="50"/>
        <v/>
      </c>
    </row>
    <row r="619" spans="2:8" x14ac:dyDescent="0.25">
      <c r="B619" s="11" t="str">
        <f t="shared" si="51"/>
        <v/>
      </c>
      <c r="H619" s="10" t="str">
        <f t="shared" si="50"/>
        <v/>
      </c>
    </row>
    <row r="620" spans="2:8" x14ac:dyDescent="0.25">
      <c r="B620" s="11" t="str">
        <f t="shared" si="51"/>
        <v/>
      </c>
      <c r="H620" s="10" t="str">
        <f t="shared" si="50"/>
        <v/>
      </c>
    </row>
    <row r="621" spans="2:8" x14ac:dyDescent="0.25">
      <c r="B621" s="11" t="str">
        <f t="shared" si="51"/>
        <v/>
      </c>
      <c r="H621" s="10" t="str">
        <f t="shared" si="50"/>
        <v/>
      </c>
    </row>
    <row r="622" spans="2:8" x14ac:dyDescent="0.25">
      <c r="B622" s="11" t="str">
        <f t="shared" si="51"/>
        <v/>
      </c>
      <c r="H622" s="10" t="str">
        <f t="shared" si="50"/>
        <v/>
      </c>
    </row>
    <row r="623" spans="2:8" x14ac:dyDescent="0.25">
      <c r="B623" t="str">
        <f t="shared" si="51"/>
        <v/>
      </c>
      <c r="H623" s="10" t="str">
        <f t="shared" si="50"/>
        <v/>
      </c>
    </row>
    <row r="624" spans="2:8" x14ac:dyDescent="0.25">
      <c r="B624" t="str">
        <f t="shared" si="51"/>
        <v/>
      </c>
      <c r="H624" s="10" t="str">
        <f t="shared" si="50"/>
        <v/>
      </c>
    </row>
    <row r="625" spans="2:8" x14ac:dyDescent="0.25">
      <c r="B625" t="str">
        <f t="shared" si="51"/>
        <v/>
      </c>
      <c r="H625" s="10" t="str">
        <f t="shared" si="50"/>
        <v/>
      </c>
    </row>
    <row r="626" spans="2:8" x14ac:dyDescent="0.25">
      <c r="B626" t="str">
        <f t="shared" si="51"/>
        <v/>
      </c>
      <c r="H626" s="10" t="str">
        <f t="shared" si="50"/>
        <v/>
      </c>
    </row>
    <row r="627" spans="2:8" x14ac:dyDescent="0.25">
      <c r="B627" t="str">
        <f t="shared" si="51"/>
        <v/>
      </c>
      <c r="H627" s="10" t="str">
        <f t="shared" si="50"/>
        <v/>
      </c>
    </row>
    <row r="628" spans="2:8" x14ac:dyDescent="0.25">
      <c r="B628" t="str">
        <f t="shared" si="51"/>
        <v/>
      </c>
      <c r="H628" s="10" t="str">
        <f t="shared" si="50"/>
        <v/>
      </c>
    </row>
    <row r="629" spans="2:8" x14ac:dyDescent="0.25">
      <c r="B629" t="str">
        <f t="shared" si="51"/>
        <v/>
      </c>
      <c r="H629" s="10" t="str">
        <f t="shared" si="50"/>
        <v/>
      </c>
    </row>
    <row r="630" spans="2:8" x14ac:dyDescent="0.25">
      <c r="B630" t="str">
        <f t="shared" si="51"/>
        <v/>
      </c>
      <c r="H630" s="10" t="str">
        <f t="shared" si="50"/>
        <v/>
      </c>
    </row>
    <row r="631" spans="2:8" x14ac:dyDescent="0.25">
      <c r="B631" t="str">
        <f t="shared" si="51"/>
        <v/>
      </c>
      <c r="H631" s="10" t="str">
        <f t="shared" si="50"/>
        <v/>
      </c>
    </row>
    <row r="632" spans="2:8" x14ac:dyDescent="0.25">
      <c r="B632" t="str">
        <f t="shared" si="51"/>
        <v/>
      </c>
      <c r="H632" s="10" t="str">
        <f t="shared" si="50"/>
        <v/>
      </c>
    </row>
    <row r="633" spans="2:8" x14ac:dyDescent="0.25">
      <c r="B633" t="str">
        <f t="shared" si="51"/>
        <v/>
      </c>
      <c r="H633" s="10" t="str">
        <f t="shared" si="50"/>
        <v/>
      </c>
    </row>
    <row r="634" spans="2:8" x14ac:dyDescent="0.25">
      <c r="B634" t="str">
        <f t="shared" si="51"/>
        <v/>
      </c>
      <c r="H634" s="10" t="str">
        <f t="shared" si="50"/>
        <v/>
      </c>
    </row>
    <row r="635" spans="2:8" x14ac:dyDescent="0.25">
      <c r="B635" t="str">
        <f t="shared" si="51"/>
        <v/>
      </c>
      <c r="H635" s="10" t="str">
        <f t="shared" si="50"/>
        <v/>
      </c>
    </row>
    <row r="636" spans="2:8" x14ac:dyDescent="0.25">
      <c r="B636" t="str">
        <f t="shared" si="51"/>
        <v/>
      </c>
      <c r="H636" s="10" t="str">
        <f t="shared" si="50"/>
        <v/>
      </c>
    </row>
    <row r="637" spans="2:8" x14ac:dyDescent="0.25">
      <c r="B637" t="str">
        <f t="shared" si="51"/>
        <v/>
      </c>
      <c r="H637" s="10" t="str">
        <f t="shared" si="50"/>
        <v/>
      </c>
    </row>
    <row r="638" spans="2:8" x14ac:dyDescent="0.25">
      <c r="B638" t="str">
        <f t="shared" si="51"/>
        <v/>
      </c>
      <c r="H638" s="10" t="str">
        <f t="shared" si="50"/>
        <v/>
      </c>
    </row>
    <row r="639" spans="2:8" x14ac:dyDescent="0.25">
      <c r="B639" t="str">
        <f t="shared" si="51"/>
        <v/>
      </c>
      <c r="H639" s="10" t="str">
        <f t="shared" si="50"/>
        <v/>
      </c>
    </row>
    <row r="640" spans="2:8" x14ac:dyDescent="0.25">
      <c r="B640" t="str">
        <f t="shared" si="51"/>
        <v/>
      </c>
      <c r="H640" s="10" t="str">
        <f t="shared" si="50"/>
        <v/>
      </c>
    </row>
    <row r="641" spans="2:8" x14ac:dyDescent="0.25">
      <c r="B641" t="str">
        <f t="shared" si="51"/>
        <v/>
      </c>
      <c r="H641" s="10" t="str">
        <f t="shared" si="50"/>
        <v/>
      </c>
    </row>
    <row r="642" spans="2:8" x14ac:dyDescent="0.25">
      <c r="B642" t="str">
        <f t="shared" si="51"/>
        <v/>
      </c>
      <c r="H642" s="10" t="str">
        <f t="shared" si="50"/>
        <v/>
      </c>
    </row>
    <row r="643" spans="2:8" x14ac:dyDescent="0.25">
      <c r="B643" t="str">
        <f t="shared" si="51"/>
        <v/>
      </c>
      <c r="H643" s="10" t="str">
        <f t="shared" si="50"/>
        <v/>
      </c>
    </row>
    <row r="644" spans="2:8" x14ac:dyDescent="0.25">
      <c r="B644" t="str">
        <f t="shared" si="51"/>
        <v/>
      </c>
      <c r="H644" s="10" t="str">
        <f t="shared" si="50"/>
        <v/>
      </c>
    </row>
    <row r="645" spans="2:8" x14ac:dyDescent="0.25">
      <c r="B645" t="str">
        <f t="shared" si="51"/>
        <v/>
      </c>
      <c r="H645" s="10" t="str">
        <f t="shared" si="50"/>
        <v/>
      </c>
    </row>
    <row r="646" spans="2:8" x14ac:dyDescent="0.25">
      <c r="B646" t="str">
        <f t="shared" si="51"/>
        <v/>
      </c>
      <c r="H646" s="10" t="str">
        <f t="shared" si="50"/>
        <v/>
      </c>
    </row>
    <row r="647" spans="2:8" x14ac:dyDescent="0.25">
      <c r="B647" t="str">
        <f t="shared" si="51"/>
        <v/>
      </c>
      <c r="H647" s="10" t="str">
        <f t="shared" si="50"/>
        <v/>
      </c>
    </row>
    <row r="648" spans="2:8" x14ac:dyDescent="0.25">
      <c r="B648" t="str">
        <f t="shared" si="51"/>
        <v/>
      </c>
      <c r="H648" s="10" t="str">
        <f t="shared" si="50"/>
        <v/>
      </c>
    </row>
    <row r="649" spans="2:8" x14ac:dyDescent="0.25">
      <c r="B649" t="str">
        <f t="shared" si="51"/>
        <v/>
      </c>
      <c r="H649" s="10" t="str">
        <f t="shared" ref="H649:H712" si="52">IF(F649="","",F649*($C$3/12)*(MATCH(0,$D$8:$D$11360,0)-B649))</f>
        <v/>
      </c>
    </row>
    <row r="650" spans="2:8" x14ac:dyDescent="0.25">
      <c r="B650" t="str">
        <f t="shared" ref="B650:B713" si="53">IF(B649&gt;=($C$4*12),"",B649+1)</f>
        <v/>
      </c>
      <c r="H650" s="10" t="str">
        <f t="shared" si="52"/>
        <v/>
      </c>
    </row>
    <row r="651" spans="2:8" x14ac:dyDescent="0.25">
      <c r="B651" t="str">
        <f t="shared" si="53"/>
        <v/>
      </c>
      <c r="H651" s="10" t="str">
        <f t="shared" si="52"/>
        <v/>
      </c>
    </row>
    <row r="652" spans="2:8" x14ac:dyDescent="0.25">
      <c r="B652" t="str">
        <f t="shared" si="53"/>
        <v/>
      </c>
      <c r="H652" s="10" t="str">
        <f t="shared" si="52"/>
        <v/>
      </c>
    </row>
    <row r="653" spans="2:8" x14ac:dyDescent="0.25">
      <c r="B653" t="str">
        <f t="shared" si="53"/>
        <v/>
      </c>
      <c r="H653" s="10" t="str">
        <f t="shared" si="52"/>
        <v/>
      </c>
    </row>
    <row r="654" spans="2:8" x14ac:dyDescent="0.25">
      <c r="B654" t="str">
        <f t="shared" si="53"/>
        <v/>
      </c>
      <c r="H654" s="10" t="str">
        <f t="shared" si="52"/>
        <v/>
      </c>
    </row>
    <row r="655" spans="2:8" x14ac:dyDescent="0.25">
      <c r="B655" t="str">
        <f t="shared" si="53"/>
        <v/>
      </c>
      <c r="H655" s="10" t="str">
        <f t="shared" si="52"/>
        <v/>
      </c>
    </row>
    <row r="656" spans="2:8" x14ac:dyDescent="0.25">
      <c r="B656" t="str">
        <f t="shared" si="53"/>
        <v/>
      </c>
      <c r="H656" s="10" t="str">
        <f t="shared" si="52"/>
        <v/>
      </c>
    </row>
    <row r="657" spans="2:8" x14ac:dyDescent="0.25">
      <c r="B657" t="str">
        <f t="shared" si="53"/>
        <v/>
      </c>
      <c r="H657" s="10" t="str">
        <f t="shared" si="52"/>
        <v/>
      </c>
    </row>
    <row r="658" spans="2:8" x14ac:dyDescent="0.25">
      <c r="B658" t="str">
        <f t="shared" si="53"/>
        <v/>
      </c>
      <c r="H658" s="10" t="str">
        <f t="shared" si="52"/>
        <v/>
      </c>
    </row>
    <row r="659" spans="2:8" x14ac:dyDescent="0.25">
      <c r="B659" t="str">
        <f t="shared" si="53"/>
        <v/>
      </c>
      <c r="H659" s="10" t="str">
        <f t="shared" si="52"/>
        <v/>
      </c>
    </row>
    <row r="660" spans="2:8" x14ac:dyDescent="0.25">
      <c r="B660" t="str">
        <f t="shared" si="53"/>
        <v/>
      </c>
      <c r="H660" s="10" t="str">
        <f t="shared" si="52"/>
        <v/>
      </c>
    </row>
    <row r="661" spans="2:8" x14ac:dyDescent="0.25">
      <c r="B661" t="str">
        <f t="shared" si="53"/>
        <v/>
      </c>
      <c r="H661" s="10" t="str">
        <f t="shared" si="52"/>
        <v/>
      </c>
    </row>
    <row r="662" spans="2:8" x14ac:dyDescent="0.25">
      <c r="B662" t="str">
        <f t="shared" si="53"/>
        <v/>
      </c>
      <c r="H662" s="10" t="str">
        <f t="shared" si="52"/>
        <v/>
      </c>
    </row>
    <row r="663" spans="2:8" x14ac:dyDescent="0.25">
      <c r="B663" t="str">
        <f t="shared" si="53"/>
        <v/>
      </c>
      <c r="H663" s="10" t="str">
        <f t="shared" si="52"/>
        <v/>
      </c>
    </row>
    <row r="664" spans="2:8" x14ac:dyDescent="0.25">
      <c r="B664" t="str">
        <f t="shared" si="53"/>
        <v/>
      </c>
      <c r="H664" s="10" t="str">
        <f t="shared" si="52"/>
        <v/>
      </c>
    </row>
    <row r="665" spans="2:8" x14ac:dyDescent="0.25">
      <c r="B665" t="str">
        <f t="shared" si="53"/>
        <v/>
      </c>
      <c r="H665" s="10" t="str">
        <f t="shared" si="52"/>
        <v/>
      </c>
    </row>
    <row r="666" spans="2:8" x14ac:dyDescent="0.25">
      <c r="B666" t="str">
        <f t="shared" si="53"/>
        <v/>
      </c>
      <c r="H666" s="10" t="str">
        <f t="shared" si="52"/>
        <v/>
      </c>
    </row>
    <row r="667" spans="2:8" x14ac:dyDescent="0.25">
      <c r="B667" t="str">
        <f t="shared" si="53"/>
        <v/>
      </c>
      <c r="H667" s="10" t="str">
        <f t="shared" si="52"/>
        <v/>
      </c>
    </row>
    <row r="668" spans="2:8" x14ac:dyDescent="0.25">
      <c r="B668" t="str">
        <f t="shared" si="53"/>
        <v/>
      </c>
      <c r="H668" s="10" t="str">
        <f t="shared" si="52"/>
        <v/>
      </c>
    </row>
    <row r="669" spans="2:8" x14ac:dyDescent="0.25">
      <c r="B669" t="str">
        <f t="shared" si="53"/>
        <v/>
      </c>
      <c r="H669" s="10" t="str">
        <f t="shared" si="52"/>
        <v/>
      </c>
    </row>
    <row r="670" spans="2:8" x14ac:dyDescent="0.25">
      <c r="B670" t="str">
        <f t="shared" si="53"/>
        <v/>
      </c>
      <c r="H670" s="10" t="str">
        <f t="shared" si="52"/>
        <v/>
      </c>
    </row>
    <row r="671" spans="2:8" x14ac:dyDescent="0.25">
      <c r="B671" t="str">
        <f t="shared" si="53"/>
        <v/>
      </c>
      <c r="H671" s="10" t="str">
        <f t="shared" si="52"/>
        <v/>
      </c>
    </row>
    <row r="672" spans="2:8" x14ac:dyDescent="0.25">
      <c r="B672" t="str">
        <f t="shared" si="53"/>
        <v/>
      </c>
      <c r="H672" s="10" t="str">
        <f t="shared" si="52"/>
        <v/>
      </c>
    </row>
    <row r="673" spans="2:8" x14ac:dyDescent="0.25">
      <c r="B673" t="str">
        <f t="shared" si="53"/>
        <v/>
      </c>
      <c r="H673" s="10" t="str">
        <f t="shared" si="52"/>
        <v/>
      </c>
    </row>
    <row r="674" spans="2:8" x14ac:dyDescent="0.25">
      <c r="B674" t="str">
        <f t="shared" si="53"/>
        <v/>
      </c>
      <c r="H674" s="10" t="str">
        <f t="shared" si="52"/>
        <v/>
      </c>
    </row>
    <row r="675" spans="2:8" x14ac:dyDescent="0.25">
      <c r="B675" t="str">
        <f t="shared" si="53"/>
        <v/>
      </c>
      <c r="H675" s="10" t="str">
        <f t="shared" si="52"/>
        <v/>
      </c>
    </row>
    <row r="676" spans="2:8" x14ac:dyDescent="0.25">
      <c r="B676" t="str">
        <f t="shared" si="53"/>
        <v/>
      </c>
      <c r="H676" s="10" t="str">
        <f t="shared" si="52"/>
        <v/>
      </c>
    </row>
    <row r="677" spans="2:8" x14ac:dyDescent="0.25">
      <c r="B677" t="str">
        <f t="shared" si="53"/>
        <v/>
      </c>
      <c r="H677" s="10" t="str">
        <f t="shared" si="52"/>
        <v/>
      </c>
    </row>
    <row r="678" spans="2:8" x14ac:dyDescent="0.25">
      <c r="B678" t="str">
        <f t="shared" si="53"/>
        <v/>
      </c>
      <c r="H678" s="10" t="str">
        <f t="shared" si="52"/>
        <v/>
      </c>
    </row>
    <row r="679" spans="2:8" x14ac:dyDescent="0.25">
      <c r="B679" t="str">
        <f t="shared" si="53"/>
        <v/>
      </c>
      <c r="H679" s="10" t="str">
        <f t="shared" si="52"/>
        <v/>
      </c>
    </row>
    <row r="680" spans="2:8" x14ac:dyDescent="0.25">
      <c r="B680" t="str">
        <f t="shared" si="53"/>
        <v/>
      </c>
      <c r="H680" s="10" t="str">
        <f t="shared" si="52"/>
        <v/>
      </c>
    </row>
    <row r="681" spans="2:8" x14ac:dyDescent="0.25">
      <c r="B681" t="str">
        <f t="shared" si="53"/>
        <v/>
      </c>
      <c r="H681" s="10" t="str">
        <f t="shared" si="52"/>
        <v/>
      </c>
    </row>
    <row r="682" spans="2:8" x14ac:dyDescent="0.25">
      <c r="B682" t="str">
        <f t="shared" si="53"/>
        <v/>
      </c>
      <c r="H682" s="10" t="str">
        <f t="shared" si="52"/>
        <v/>
      </c>
    </row>
    <row r="683" spans="2:8" x14ac:dyDescent="0.25">
      <c r="B683" t="str">
        <f t="shared" si="53"/>
        <v/>
      </c>
      <c r="H683" s="10" t="str">
        <f t="shared" si="52"/>
        <v/>
      </c>
    </row>
    <row r="684" spans="2:8" x14ac:dyDescent="0.25">
      <c r="B684" t="str">
        <f t="shared" si="53"/>
        <v/>
      </c>
      <c r="H684" s="10" t="str">
        <f t="shared" si="52"/>
        <v/>
      </c>
    </row>
    <row r="685" spans="2:8" x14ac:dyDescent="0.25">
      <c r="B685" t="str">
        <f t="shared" si="53"/>
        <v/>
      </c>
      <c r="H685" s="10" t="str">
        <f t="shared" si="52"/>
        <v/>
      </c>
    </row>
    <row r="686" spans="2:8" x14ac:dyDescent="0.25">
      <c r="B686" t="str">
        <f t="shared" si="53"/>
        <v/>
      </c>
      <c r="H686" s="10" t="str">
        <f t="shared" si="52"/>
        <v/>
      </c>
    </row>
    <row r="687" spans="2:8" x14ac:dyDescent="0.25">
      <c r="B687" t="str">
        <f t="shared" si="53"/>
        <v/>
      </c>
      <c r="H687" s="10" t="str">
        <f t="shared" si="52"/>
        <v/>
      </c>
    </row>
    <row r="688" spans="2:8" x14ac:dyDescent="0.25">
      <c r="B688" t="str">
        <f t="shared" si="53"/>
        <v/>
      </c>
      <c r="H688" s="10" t="str">
        <f t="shared" si="52"/>
        <v/>
      </c>
    </row>
    <row r="689" spans="2:8" x14ac:dyDescent="0.25">
      <c r="B689" t="str">
        <f t="shared" si="53"/>
        <v/>
      </c>
      <c r="H689" s="10" t="str">
        <f t="shared" si="52"/>
        <v/>
      </c>
    </row>
    <row r="690" spans="2:8" x14ac:dyDescent="0.25">
      <c r="B690" t="str">
        <f t="shared" si="53"/>
        <v/>
      </c>
      <c r="H690" s="10" t="str">
        <f t="shared" si="52"/>
        <v/>
      </c>
    </row>
    <row r="691" spans="2:8" x14ac:dyDescent="0.25">
      <c r="B691" t="str">
        <f t="shared" si="53"/>
        <v/>
      </c>
      <c r="H691" s="10" t="str">
        <f t="shared" si="52"/>
        <v/>
      </c>
    </row>
    <row r="692" spans="2:8" x14ac:dyDescent="0.25">
      <c r="B692" t="str">
        <f t="shared" si="53"/>
        <v/>
      </c>
      <c r="H692" s="10" t="str">
        <f t="shared" si="52"/>
        <v/>
      </c>
    </row>
    <row r="693" spans="2:8" x14ac:dyDescent="0.25">
      <c r="B693" t="str">
        <f t="shared" si="53"/>
        <v/>
      </c>
      <c r="H693" s="10" t="str">
        <f t="shared" si="52"/>
        <v/>
      </c>
    </row>
    <row r="694" spans="2:8" x14ac:dyDescent="0.25">
      <c r="B694" t="str">
        <f t="shared" si="53"/>
        <v/>
      </c>
      <c r="H694" s="10" t="str">
        <f t="shared" si="52"/>
        <v/>
      </c>
    </row>
    <row r="695" spans="2:8" x14ac:dyDescent="0.25">
      <c r="B695" t="str">
        <f t="shared" si="53"/>
        <v/>
      </c>
      <c r="H695" s="10" t="str">
        <f t="shared" si="52"/>
        <v/>
      </c>
    </row>
    <row r="696" spans="2:8" x14ac:dyDescent="0.25">
      <c r="B696" t="str">
        <f t="shared" si="53"/>
        <v/>
      </c>
      <c r="H696" s="10" t="str">
        <f t="shared" si="52"/>
        <v/>
      </c>
    </row>
    <row r="697" spans="2:8" x14ac:dyDescent="0.25">
      <c r="B697" t="str">
        <f t="shared" si="53"/>
        <v/>
      </c>
      <c r="H697" s="10" t="str">
        <f t="shared" si="52"/>
        <v/>
      </c>
    </row>
    <row r="698" spans="2:8" x14ac:dyDescent="0.25">
      <c r="B698" t="str">
        <f t="shared" si="53"/>
        <v/>
      </c>
      <c r="H698" s="10" t="str">
        <f t="shared" si="52"/>
        <v/>
      </c>
    </row>
    <row r="699" spans="2:8" x14ac:dyDescent="0.25">
      <c r="B699" t="str">
        <f t="shared" si="53"/>
        <v/>
      </c>
      <c r="H699" s="10" t="str">
        <f t="shared" si="52"/>
        <v/>
      </c>
    </row>
    <row r="700" spans="2:8" x14ac:dyDescent="0.25">
      <c r="B700" t="str">
        <f t="shared" si="53"/>
        <v/>
      </c>
      <c r="H700" s="10" t="str">
        <f t="shared" si="52"/>
        <v/>
      </c>
    </row>
    <row r="701" spans="2:8" x14ac:dyDescent="0.25">
      <c r="B701" t="str">
        <f t="shared" si="53"/>
        <v/>
      </c>
      <c r="H701" s="10" t="str">
        <f t="shared" si="52"/>
        <v/>
      </c>
    </row>
    <row r="702" spans="2:8" x14ac:dyDescent="0.25">
      <c r="B702" t="str">
        <f t="shared" si="53"/>
        <v/>
      </c>
      <c r="H702" s="10" t="str">
        <f t="shared" si="52"/>
        <v/>
      </c>
    </row>
    <row r="703" spans="2:8" x14ac:dyDescent="0.25">
      <c r="B703" t="str">
        <f t="shared" si="53"/>
        <v/>
      </c>
      <c r="H703" s="10" t="str">
        <f t="shared" si="52"/>
        <v/>
      </c>
    </row>
    <row r="704" spans="2:8" x14ac:dyDescent="0.25">
      <c r="B704" t="str">
        <f t="shared" si="53"/>
        <v/>
      </c>
      <c r="H704" s="10" t="str">
        <f t="shared" si="52"/>
        <v/>
      </c>
    </row>
    <row r="705" spans="2:8" x14ac:dyDescent="0.25">
      <c r="B705" t="str">
        <f t="shared" si="53"/>
        <v/>
      </c>
      <c r="H705" s="10" t="str">
        <f t="shared" si="52"/>
        <v/>
      </c>
    </row>
    <row r="706" spans="2:8" x14ac:dyDescent="0.25">
      <c r="B706" t="str">
        <f t="shared" si="53"/>
        <v/>
      </c>
      <c r="H706" s="10" t="str">
        <f t="shared" si="52"/>
        <v/>
      </c>
    </row>
    <row r="707" spans="2:8" x14ac:dyDescent="0.25">
      <c r="B707" t="str">
        <f t="shared" si="53"/>
        <v/>
      </c>
      <c r="H707" s="10" t="str">
        <f t="shared" si="52"/>
        <v/>
      </c>
    </row>
    <row r="708" spans="2:8" x14ac:dyDescent="0.25">
      <c r="B708" t="str">
        <f t="shared" si="53"/>
        <v/>
      </c>
      <c r="H708" s="10" t="str">
        <f t="shared" si="52"/>
        <v/>
      </c>
    </row>
    <row r="709" spans="2:8" x14ac:dyDescent="0.25">
      <c r="B709" t="str">
        <f t="shared" si="53"/>
        <v/>
      </c>
      <c r="H709" s="10" t="str">
        <f t="shared" si="52"/>
        <v/>
      </c>
    </row>
    <row r="710" spans="2:8" x14ac:dyDescent="0.25">
      <c r="B710" t="str">
        <f t="shared" si="53"/>
        <v/>
      </c>
      <c r="H710" s="10" t="str">
        <f t="shared" si="52"/>
        <v/>
      </c>
    </row>
    <row r="711" spans="2:8" x14ac:dyDescent="0.25">
      <c r="B711" t="str">
        <f t="shared" si="53"/>
        <v/>
      </c>
      <c r="H711" s="10" t="str">
        <f t="shared" si="52"/>
        <v/>
      </c>
    </row>
    <row r="712" spans="2:8" x14ac:dyDescent="0.25">
      <c r="B712" t="str">
        <f t="shared" si="53"/>
        <v/>
      </c>
      <c r="H712" s="10" t="str">
        <f t="shared" si="52"/>
        <v/>
      </c>
    </row>
    <row r="713" spans="2:8" x14ac:dyDescent="0.25">
      <c r="B713" t="str">
        <f t="shared" si="53"/>
        <v/>
      </c>
      <c r="H713" s="10" t="str">
        <f t="shared" ref="H713:H776" si="54">IF(F713="","",F713*($C$3/12)*(MATCH(0,$D$8:$D$11360,0)-B713))</f>
        <v/>
      </c>
    </row>
    <row r="714" spans="2:8" x14ac:dyDescent="0.25">
      <c r="B714" t="str">
        <f t="shared" ref="B714:B777" si="55">IF(B713&gt;=($C$4*12),"",B713+1)</f>
        <v/>
      </c>
      <c r="H714" s="10" t="str">
        <f t="shared" si="54"/>
        <v/>
      </c>
    </row>
    <row r="715" spans="2:8" x14ac:dyDescent="0.25">
      <c r="B715" t="str">
        <f t="shared" si="55"/>
        <v/>
      </c>
      <c r="H715" s="10" t="str">
        <f t="shared" si="54"/>
        <v/>
      </c>
    </row>
    <row r="716" spans="2:8" x14ac:dyDescent="0.25">
      <c r="B716" t="str">
        <f t="shared" si="55"/>
        <v/>
      </c>
      <c r="H716" s="10" t="str">
        <f t="shared" si="54"/>
        <v/>
      </c>
    </row>
    <row r="717" spans="2:8" x14ac:dyDescent="0.25">
      <c r="B717" t="str">
        <f t="shared" si="55"/>
        <v/>
      </c>
      <c r="H717" s="10" t="str">
        <f t="shared" si="54"/>
        <v/>
      </c>
    </row>
    <row r="718" spans="2:8" x14ac:dyDescent="0.25">
      <c r="B718" t="str">
        <f t="shared" si="55"/>
        <v/>
      </c>
      <c r="H718" s="10" t="str">
        <f t="shared" si="54"/>
        <v/>
      </c>
    </row>
    <row r="719" spans="2:8" x14ac:dyDescent="0.25">
      <c r="B719" t="str">
        <f t="shared" si="55"/>
        <v/>
      </c>
      <c r="H719" s="10" t="str">
        <f t="shared" si="54"/>
        <v/>
      </c>
    </row>
    <row r="720" spans="2:8" x14ac:dyDescent="0.25">
      <c r="B720" t="str">
        <f t="shared" si="55"/>
        <v/>
      </c>
      <c r="H720" s="10" t="str">
        <f t="shared" si="54"/>
        <v/>
      </c>
    </row>
    <row r="721" spans="2:8" x14ac:dyDescent="0.25">
      <c r="B721" t="str">
        <f t="shared" si="55"/>
        <v/>
      </c>
      <c r="H721" s="10" t="str">
        <f t="shared" si="54"/>
        <v/>
      </c>
    </row>
    <row r="722" spans="2:8" x14ac:dyDescent="0.25">
      <c r="B722" t="str">
        <f t="shared" si="55"/>
        <v/>
      </c>
      <c r="H722" s="10" t="str">
        <f t="shared" si="54"/>
        <v/>
      </c>
    </row>
    <row r="723" spans="2:8" x14ac:dyDescent="0.25">
      <c r="B723" t="str">
        <f t="shared" si="55"/>
        <v/>
      </c>
      <c r="H723" s="10" t="str">
        <f t="shared" si="54"/>
        <v/>
      </c>
    </row>
    <row r="724" spans="2:8" x14ac:dyDescent="0.25">
      <c r="B724" t="str">
        <f t="shared" si="55"/>
        <v/>
      </c>
      <c r="H724" s="10" t="str">
        <f t="shared" si="54"/>
        <v/>
      </c>
    </row>
    <row r="725" spans="2:8" x14ac:dyDescent="0.25">
      <c r="B725" t="str">
        <f t="shared" si="55"/>
        <v/>
      </c>
      <c r="H725" s="10" t="str">
        <f t="shared" si="54"/>
        <v/>
      </c>
    </row>
    <row r="726" spans="2:8" x14ac:dyDescent="0.25">
      <c r="B726" t="str">
        <f t="shared" si="55"/>
        <v/>
      </c>
      <c r="H726" s="10" t="str">
        <f t="shared" si="54"/>
        <v/>
      </c>
    </row>
    <row r="727" spans="2:8" x14ac:dyDescent="0.25">
      <c r="B727" t="str">
        <f t="shared" si="55"/>
        <v/>
      </c>
      <c r="H727" s="10" t="str">
        <f t="shared" si="54"/>
        <v/>
      </c>
    </row>
    <row r="728" spans="2:8" x14ac:dyDescent="0.25">
      <c r="B728" t="str">
        <f t="shared" si="55"/>
        <v/>
      </c>
      <c r="H728" s="10" t="str">
        <f t="shared" si="54"/>
        <v/>
      </c>
    </row>
    <row r="729" spans="2:8" x14ac:dyDescent="0.25">
      <c r="B729" t="str">
        <f t="shared" si="55"/>
        <v/>
      </c>
      <c r="H729" s="10" t="str">
        <f t="shared" si="54"/>
        <v/>
      </c>
    </row>
    <row r="730" spans="2:8" x14ac:dyDescent="0.25">
      <c r="B730" t="str">
        <f t="shared" si="55"/>
        <v/>
      </c>
      <c r="H730" s="10" t="str">
        <f t="shared" si="54"/>
        <v/>
      </c>
    </row>
    <row r="731" spans="2:8" x14ac:dyDescent="0.25">
      <c r="B731" t="str">
        <f t="shared" si="55"/>
        <v/>
      </c>
      <c r="H731" s="10" t="str">
        <f t="shared" si="54"/>
        <v/>
      </c>
    </row>
    <row r="732" spans="2:8" x14ac:dyDescent="0.25">
      <c r="B732" t="str">
        <f t="shared" si="55"/>
        <v/>
      </c>
      <c r="H732" s="10" t="str">
        <f t="shared" si="54"/>
        <v/>
      </c>
    </row>
    <row r="733" spans="2:8" x14ac:dyDescent="0.25">
      <c r="B733" t="str">
        <f t="shared" si="55"/>
        <v/>
      </c>
      <c r="H733" s="10" t="str">
        <f t="shared" si="54"/>
        <v/>
      </c>
    </row>
    <row r="734" spans="2:8" x14ac:dyDescent="0.25">
      <c r="B734" t="str">
        <f t="shared" si="55"/>
        <v/>
      </c>
      <c r="H734" s="10" t="str">
        <f t="shared" si="54"/>
        <v/>
      </c>
    </row>
    <row r="735" spans="2:8" x14ac:dyDescent="0.25">
      <c r="B735" t="str">
        <f t="shared" si="55"/>
        <v/>
      </c>
      <c r="H735" s="10" t="str">
        <f t="shared" si="54"/>
        <v/>
      </c>
    </row>
    <row r="736" spans="2:8" x14ac:dyDescent="0.25">
      <c r="B736" t="str">
        <f t="shared" si="55"/>
        <v/>
      </c>
      <c r="H736" s="10" t="str">
        <f t="shared" si="54"/>
        <v/>
      </c>
    </row>
    <row r="737" spans="2:8" x14ac:dyDescent="0.25">
      <c r="B737" t="str">
        <f t="shared" si="55"/>
        <v/>
      </c>
      <c r="H737" s="10" t="str">
        <f t="shared" si="54"/>
        <v/>
      </c>
    </row>
    <row r="738" spans="2:8" x14ac:dyDescent="0.25">
      <c r="B738" t="str">
        <f t="shared" si="55"/>
        <v/>
      </c>
      <c r="H738" s="10" t="str">
        <f t="shared" si="54"/>
        <v/>
      </c>
    </row>
    <row r="739" spans="2:8" x14ac:dyDescent="0.25">
      <c r="B739" t="str">
        <f t="shared" si="55"/>
        <v/>
      </c>
      <c r="H739" s="10" t="str">
        <f t="shared" si="54"/>
        <v/>
      </c>
    </row>
    <row r="740" spans="2:8" x14ac:dyDescent="0.25">
      <c r="B740" t="str">
        <f t="shared" si="55"/>
        <v/>
      </c>
      <c r="H740" s="10" t="str">
        <f t="shared" si="54"/>
        <v/>
      </c>
    </row>
    <row r="741" spans="2:8" x14ac:dyDescent="0.25">
      <c r="B741" t="str">
        <f t="shared" si="55"/>
        <v/>
      </c>
      <c r="H741" s="10" t="str">
        <f t="shared" si="54"/>
        <v/>
      </c>
    </row>
    <row r="742" spans="2:8" x14ac:dyDescent="0.25">
      <c r="B742" t="str">
        <f t="shared" si="55"/>
        <v/>
      </c>
      <c r="H742" s="10" t="str">
        <f t="shared" si="54"/>
        <v/>
      </c>
    </row>
    <row r="743" spans="2:8" x14ac:dyDescent="0.25">
      <c r="B743" t="str">
        <f t="shared" si="55"/>
        <v/>
      </c>
      <c r="H743" s="10" t="str">
        <f t="shared" si="54"/>
        <v/>
      </c>
    </row>
    <row r="744" spans="2:8" x14ac:dyDescent="0.25">
      <c r="B744" t="str">
        <f t="shared" si="55"/>
        <v/>
      </c>
      <c r="H744" s="10" t="str">
        <f t="shared" si="54"/>
        <v/>
      </c>
    </row>
    <row r="745" spans="2:8" x14ac:dyDescent="0.25">
      <c r="B745" t="str">
        <f t="shared" si="55"/>
        <v/>
      </c>
      <c r="H745" s="10" t="str">
        <f t="shared" si="54"/>
        <v/>
      </c>
    </row>
    <row r="746" spans="2:8" x14ac:dyDescent="0.25">
      <c r="B746" t="str">
        <f t="shared" si="55"/>
        <v/>
      </c>
      <c r="H746" s="10" t="str">
        <f t="shared" si="54"/>
        <v/>
      </c>
    </row>
    <row r="747" spans="2:8" x14ac:dyDescent="0.25">
      <c r="B747" t="str">
        <f t="shared" si="55"/>
        <v/>
      </c>
      <c r="H747" s="10" t="str">
        <f t="shared" si="54"/>
        <v/>
      </c>
    </row>
    <row r="748" spans="2:8" x14ac:dyDescent="0.25">
      <c r="B748" t="str">
        <f t="shared" si="55"/>
        <v/>
      </c>
      <c r="H748" s="10" t="str">
        <f t="shared" si="54"/>
        <v/>
      </c>
    </row>
    <row r="749" spans="2:8" x14ac:dyDescent="0.25">
      <c r="B749" t="str">
        <f t="shared" si="55"/>
        <v/>
      </c>
      <c r="H749" s="10" t="str">
        <f t="shared" si="54"/>
        <v/>
      </c>
    </row>
    <row r="750" spans="2:8" x14ac:dyDescent="0.25">
      <c r="B750" t="str">
        <f t="shared" si="55"/>
        <v/>
      </c>
      <c r="H750" s="10" t="str">
        <f t="shared" si="54"/>
        <v/>
      </c>
    </row>
    <row r="751" spans="2:8" x14ac:dyDescent="0.25">
      <c r="B751" t="str">
        <f t="shared" si="55"/>
        <v/>
      </c>
      <c r="H751" s="10" t="str">
        <f t="shared" si="54"/>
        <v/>
      </c>
    </row>
    <row r="752" spans="2:8" x14ac:dyDescent="0.25">
      <c r="B752" t="str">
        <f t="shared" si="55"/>
        <v/>
      </c>
      <c r="H752" s="10" t="str">
        <f t="shared" si="54"/>
        <v/>
      </c>
    </row>
    <row r="753" spans="2:8" x14ac:dyDescent="0.25">
      <c r="B753" t="str">
        <f t="shared" si="55"/>
        <v/>
      </c>
      <c r="H753" s="10" t="str">
        <f t="shared" si="54"/>
        <v/>
      </c>
    </row>
    <row r="754" spans="2:8" x14ac:dyDescent="0.25">
      <c r="B754" t="str">
        <f t="shared" si="55"/>
        <v/>
      </c>
      <c r="H754" s="10" t="str">
        <f t="shared" si="54"/>
        <v/>
      </c>
    </row>
    <row r="755" spans="2:8" x14ac:dyDescent="0.25">
      <c r="B755" t="str">
        <f t="shared" si="55"/>
        <v/>
      </c>
      <c r="H755" s="10" t="str">
        <f t="shared" si="54"/>
        <v/>
      </c>
    </row>
    <row r="756" spans="2:8" x14ac:dyDescent="0.25">
      <c r="B756" t="str">
        <f t="shared" si="55"/>
        <v/>
      </c>
      <c r="H756" s="10" t="str">
        <f t="shared" si="54"/>
        <v/>
      </c>
    </row>
    <row r="757" spans="2:8" x14ac:dyDescent="0.25">
      <c r="B757" t="str">
        <f t="shared" si="55"/>
        <v/>
      </c>
      <c r="H757" s="10" t="str">
        <f t="shared" si="54"/>
        <v/>
      </c>
    </row>
    <row r="758" spans="2:8" x14ac:dyDescent="0.25">
      <c r="B758" t="str">
        <f t="shared" si="55"/>
        <v/>
      </c>
      <c r="H758" s="10" t="str">
        <f t="shared" si="54"/>
        <v/>
      </c>
    </row>
    <row r="759" spans="2:8" x14ac:dyDescent="0.25">
      <c r="B759" t="str">
        <f t="shared" si="55"/>
        <v/>
      </c>
      <c r="H759" s="10" t="str">
        <f t="shared" si="54"/>
        <v/>
      </c>
    </row>
    <row r="760" spans="2:8" x14ac:dyDescent="0.25">
      <c r="B760" t="str">
        <f t="shared" si="55"/>
        <v/>
      </c>
      <c r="H760" s="10" t="str">
        <f t="shared" si="54"/>
        <v/>
      </c>
    </row>
    <row r="761" spans="2:8" x14ac:dyDescent="0.25">
      <c r="B761" t="str">
        <f t="shared" si="55"/>
        <v/>
      </c>
      <c r="H761" s="10" t="str">
        <f t="shared" si="54"/>
        <v/>
      </c>
    </row>
    <row r="762" spans="2:8" x14ac:dyDescent="0.25">
      <c r="B762" t="str">
        <f t="shared" si="55"/>
        <v/>
      </c>
      <c r="H762" s="10" t="str">
        <f t="shared" si="54"/>
        <v/>
      </c>
    </row>
    <row r="763" spans="2:8" x14ac:dyDescent="0.25">
      <c r="B763" t="str">
        <f t="shared" si="55"/>
        <v/>
      </c>
      <c r="H763" s="10" t="str">
        <f t="shared" si="54"/>
        <v/>
      </c>
    </row>
    <row r="764" spans="2:8" x14ac:dyDescent="0.25">
      <c r="B764" t="str">
        <f t="shared" si="55"/>
        <v/>
      </c>
      <c r="H764" s="10" t="str">
        <f t="shared" si="54"/>
        <v/>
      </c>
    </row>
    <row r="765" spans="2:8" x14ac:dyDescent="0.25">
      <c r="B765" t="str">
        <f t="shared" si="55"/>
        <v/>
      </c>
      <c r="H765" s="10" t="str">
        <f t="shared" si="54"/>
        <v/>
      </c>
    </row>
    <row r="766" spans="2:8" x14ac:dyDescent="0.25">
      <c r="B766" t="str">
        <f t="shared" si="55"/>
        <v/>
      </c>
      <c r="H766" s="10" t="str">
        <f t="shared" si="54"/>
        <v/>
      </c>
    </row>
    <row r="767" spans="2:8" x14ac:dyDescent="0.25">
      <c r="B767" t="str">
        <f t="shared" si="55"/>
        <v/>
      </c>
      <c r="H767" s="10" t="str">
        <f t="shared" si="54"/>
        <v/>
      </c>
    </row>
    <row r="768" spans="2:8" x14ac:dyDescent="0.25">
      <c r="B768" t="str">
        <f t="shared" si="55"/>
        <v/>
      </c>
      <c r="H768" s="10" t="str">
        <f t="shared" si="54"/>
        <v/>
      </c>
    </row>
    <row r="769" spans="2:8" x14ac:dyDescent="0.25">
      <c r="B769" t="str">
        <f t="shared" si="55"/>
        <v/>
      </c>
      <c r="H769" s="10" t="str">
        <f t="shared" si="54"/>
        <v/>
      </c>
    </row>
    <row r="770" spans="2:8" x14ac:dyDescent="0.25">
      <c r="B770" t="str">
        <f t="shared" si="55"/>
        <v/>
      </c>
      <c r="H770" s="10" t="str">
        <f t="shared" si="54"/>
        <v/>
      </c>
    </row>
    <row r="771" spans="2:8" x14ac:dyDescent="0.25">
      <c r="B771" t="str">
        <f t="shared" si="55"/>
        <v/>
      </c>
      <c r="H771" s="10" t="str">
        <f t="shared" si="54"/>
        <v/>
      </c>
    </row>
    <row r="772" spans="2:8" x14ac:dyDescent="0.25">
      <c r="B772" t="str">
        <f t="shared" si="55"/>
        <v/>
      </c>
      <c r="H772" s="10" t="str">
        <f t="shared" si="54"/>
        <v/>
      </c>
    </row>
    <row r="773" spans="2:8" x14ac:dyDescent="0.25">
      <c r="B773" t="str">
        <f t="shared" si="55"/>
        <v/>
      </c>
      <c r="H773" s="10" t="str">
        <f t="shared" si="54"/>
        <v/>
      </c>
    </row>
    <row r="774" spans="2:8" x14ac:dyDescent="0.25">
      <c r="B774" t="str">
        <f t="shared" si="55"/>
        <v/>
      </c>
      <c r="H774" s="10" t="str">
        <f t="shared" si="54"/>
        <v/>
      </c>
    </row>
    <row r="775" spans="2:8" x14ac:dyDescent="0.25">
      <c r="B775" t="str">
        <f t="shared" si="55"/>
        <v/>
      </c>
      <c r="H775" s="10" t="str">
        <f t="shared" si="54"/>
        <v/>
      </c>
    </row>
    <row r="776" spans="2:8" x14ac:dyDescent="0.25">
      <c r="B776" t="str">
        <f t="shared" si="55"/>
        <v/>
      </c>
      <c r="H776" s="10" t="str">
        <f t="shared" si="54"/>
        <v/>
      </c>
    </row>
    <row r="777" spans="2:8" x14ac:dyDescent="0.25">
      <c r="B777" t="str">
        <f t="shared" si="55"/>
        <v/>
      </c>
      <c r="H777" s="10" t="str">
        <f t="shared" ref="H777:H840" si="56">IF(F777="","",F777*($C$3/12)*(MATCH(0,$D$8:$D$11360,0)-B777))</f>
        <v/>
      </c>
    </row>
    <row r="778" spans="2:8" x14ac:dyDescent="0.25">
      <c r="B778" t="str">
        <f t="shared" ref="B778:B841" si="57">IF(B777&gt;=($C$4*12),"",B777+1)</f>
        <v/>
      </c>
      <c r="H778" s="10" t="str">
        <f t="shared" si="56"/>
        <v/>
      </c>
    </row>
    <row r="779" spans="2:8" x14ac:dyDescent="0.25">
      <c r="B779" t="str">
        <f t="shared" si="57"/>
        <v/>
      </c>
      <c r="H779" s="10" t="str">
        <f t="shared" si="56"/>
        <v/>
      </c>
    </row>
    <row r="780" spans="2:8" x14ac:dyDescent="0.25">
      <c r="B780" t="str">
        <f t="shared" si="57"/>
        <v/>
      </c>
      <c r="H780" s="10" t="str">
        <f t="shared" si="56"/>
        <v/>
      </c>
    </row>
    <row r="781" spans="2:8" x14ac:dyDescent="0.25">
      <c r="B781" t="str">
        <f t="shared" si="57"/>
        <v/>
      </c>
      <c r="H781" s="10" t="str">
        <f t="shared" si="56"/>
        <v/>
      </c>
    </row>
    <row r="782" spans="2:8" x14ac:dyDescent="0.25">
      <c r="B782" t="str">
        <f t="shared" si="57"/>
        <v/>
      </c>
      <c r="H782" s="10" t="str">
        <f t="shared" si="56"/>
        <v/>
      </c>
    </row>
    <row r="783" spans="2:8" x14ac:dyDescent="0.25">
      <c r="B783" t="str">
        <f t="shared" si="57"/>
        <v/>
      </c>
      <c r="H783" s="10" t="str">
        <f t="shared" si="56"/>
        <v/>
      </c>
    </row>
    <row r="784" spans="2:8" x14ac:dyDescent="0.25">
      <c r="B784" t="str">
        <f t="shared" si="57"/>
        <v/>
      </c>
      <c r="H784" s="10" t="str">
        <f t="shared" si="56"/>
        <v/>
      </c>
    </row>
    <row r="785" spans="2:8" x14ac:dyDescent="0.25">
      <c r="B785" t="str">
        <f t="shared" si="57"/>
        <v/>
      </c>
      <c r="H785" s="10" t="str">
        <f t="shared" si="56"/>
        <v/>
      </c>
    </row>
    <row r="786" spans="2:8" x14ac:dyDescent="0.25">
      <c r="B786" t="str">
        <f t="shared" si="57"/>
        <v/>
      </c>
      <c r="H786" s="10" t="str">
        <f t="shared" si="56"/>
        <v/>
      </c>
    </row>
    <row r="787" spans="2:8" x14ac:dyDescent="0.25">
      <c r="B787" t="str">
        <f t="shared" si="57"/>
        <v/>
      </c>
      <c r="H787" s="10" t="str">
        <f t="shared" si="56"/>
        <v/>
      </c>
    </row>
    <row r="788" spans="2:8" x14ac:dyDescent="0.25">
      <c r="B788" t="str">
        <f t="shared" si="57"/>
        <v/>
      </c>
      <c r="H788" s="10" t="str">
        <f t="shared" si="56"/>
        <v/>
      </c>
    </row>
    <row r="789" spans="2:8" x14ac:dyDescent="0.25">
      <c r="B789" t="str">
        <f t="shared" si="57"/>
        <v/>
      </c>
      <c r="H789" s="10" t="str">
        <f t="shared" si="56"/>
        <v/>
      </c>
    </row>
    <row r="790" spans="2:8" x14ac:dyDescent="0.25">
      <c r="B790" t="str">
        <f t="shared" si="57"/>
        <v/>
      </c>
      <c r="H790" s="10" t="str">
        <f t="shared" si="56"/>
        <v/>
      </c>
    </row>
    <row r="791" spans="2:8" x14ac:dyDescent="0.25">
      <c r="B791" t="str">
        <f t="shared" si="57"/>
        <v/>
      </c>
      <c r="H791" s="10" t="str">
        <f t="shared" si="56"/>
        <v/>
      </c>
    </row>
    <row r="792" spans="2:8" x14ac:dyDescent="0.25">
      <c r="B792" t="str">
        <f t="shared" si="57"/>
        <v/>
      </c>
      <c r="H792" s="10" t="str">
        <f t="shared" si="56"/>
        <v/>
      </c>
    </row>
    <row r="793" spans="2:8" x14ac:dyDescent="0.25">
      <c r="B793" t="str">
        <f t="shared" si="57"/>
        <v/>
      </c>
      <c r="H793" s="10" t="str">
        <f t="shared" si="56"/>
        <v/>
      </c>
    </row>
    <row r="794" spans="2:8" x14ac:dyDescent="0.25">
      <c r="B794" t="str">
        <f t="shared" si="57"/>
        <v/>
      </c>
      <c r="H794" s="10" t="str">
        <f t="shared" si="56"/>
        <v/>
      </c>
    </row>
    <row r="795" spans="2:8" x14ac:dyDescent="0.25">
      <c r="B795" t="str">
        <f t="shared" si="57"/>
        <v/>
      </c>
      <c r="H795" s="10" t="str">
        <f t="shared" si="56"/>
        <v/>
      </c>
    </row>
    <row r="796" spans="2:8" x14ac:dyDescent="0.25">
      <c r="B796" t="str">
        <f t="shared" si="57"/>
        <v/>
      </c>
      <c r="H796" s="10" t="str">
        <f t="shared" si="56"/>
        <v/>
      </c>
    </row>
    <row r="797" spans="2:8" x14ac:dyDescent="0.25">
      <c r="B797" t="str">
        <f t="shared" si="57"/>
        <v/>
      </c>
      <c r="H797" s="10" t="str">
        <f t="shared" si="56"/>
        <v/>
      </c>
    </row>
    <row r="798" spans="2:8" x14ac:dyDescent="0.25">
      <c r="B798" t="str">
        <f t="shared" si="57"/>
        <v/>
      </c>
      <c r="H798" s="10" t="str">
        <f t="shared" si="56"/>
        <v/>
      </c>
    </row>
    <row r="799" spans="2:8" x14ac:dyDescent="0.25">
      <c r="B799" t="str">
        <f t="shared" si="57"/>
        <v/>
      </c>
      <c r="H799" s="10" t="str">
        <f t="shared" si="56"/>
        <v/>
      </c>
    </row>
    <row r="800" spans="2:8" x14ac:dyDescent="0.25">
      <c r="B800" t="str">
        <f t="shared" si="57"/>
        <v/>
      </c>
      <c r="H800" s="10" t="str">
        <f t="shared" si="56"/>
        <v/>
      </c>
    </row>
    <row r="801" spans="2:8" x14ac:dyDescent="0.25">
      <c r="B801" t="str">
        <f t="shared" si="57"/>
        <v/>
      </c>
      <c r="H801" s="10" t="str">
        <f t="shared" si="56"/>
        <v/>
      </c>
    </row>
    <row r="802" spans="2:8" x14ac:dyDescent="0.25">
      <c r="B802" t="str">
        <f t="shared" si="57"/>
        <v/>
      </c>
      <c r="H802" s="10" t="str">
        <f t="shared" si="56"/>
        <v/>
      </c>
    </row>
    <row r="803" spans="2:8" x14ac:dyDescent="0.25">
      <c r="B803" t="str">
        <f t="shared" si="57"/>
        <v/>
      </c>
      <c r="H803" s="10" t="str">
        <f t="shared" si="56"/>
        <v/>
      </c>
    </row>
    <row r="804" spans="2:8" x14ac:dyDescent="0.25">
      <c r="B804" t="str">
        <f t="shared" si="57"/>
        <v/>
      </c>
      <c r="H804" s="10" t="str">
        <f t="shared" si="56"/>
        <v/>
      </c>
    </row>
    <row r="805" spans="2:8" x14ac:dyDescent="0.25">
      <c r="B805" t="str">
        <f t="shared" si="57"/>
        <v/>
      </c>
      <c r="H805" s="10" t="str">
        <f t="shared" si="56"/>
        <v/>
      </c>
    </row>
    <row r="806" spans="2:8" x14ac:dyDescent="0.25">
      <c r="B806" t="str">
        <f t="shared" si="57"/>
        <v/>
      </c>
      <c r="H806" s="10" t="str">
        <f t="shared" si="56"/>
        <v/>
      </c>
    </row>
    <row r="807" spans="2:8" x14ac:dyDescent="0.25">
      <c r="B807" t="str">
        <f t="shared" si="57"/>
        <v/>
      </c>
      <c r="H807" s="10" t="str">
        <f t="shared" si="56"/>
        <v/>
      </c>
    </row>
    <row r="808" spans="2:8" x14ac:dyDescent="0.25">
      <c r="B808" t="str">
        <f t="shared" si="57"/>
        <v/>
      </c>
      <c r="H808" s="10" t="str">
        <f t="shared" si="56"/>
        <v/>
      </c>
    </row>
    <row r="809" spans="2:8" x14ac:dyDescent="0.25">
      <c r="B809" t="str">
        <f t="shared" si="57"/>
        <v/>
      </c>
      <c r="H809" s="10" t="str">
        <f t="shared" si="56"/>
        <v/>
      </c>
    </row>
    <row r="810" spans="2:8" x14ac:dyDescent="0.25">
      <c r="B810" t="str">
        <f t="shared" si="57"/>
        <v/>
      </c>
      <c r="H810" s="10" t="str">
        <f t="shared" si="56"/>
        <v/>
      </c>
    </row>
    <row r="811" spans="2:8" x14ac:dyDescent="0.25">
      <c r="B811" t="str">
        <f t="shared" si="57"/>
        <v/>
      </c>
      <c r="H811" s="10" t="str">
        <f t="shared" si="56"/>
        <v/>
      </c>
    </row>
    <row r="812" spans="2:8" x14ac:dyDescent="0.25">
      <c r="B812" t="str">
        <f t="shared" si="57"/>
        <v/>
      </c>
      <c r="H812" s="10" t="str">
        <f t="shared" si="56"/>
        <v/>
      </c>
    </row>
    <row r="813" spans="2:8" x14ac:dyDescent="0.25">
      <c r="B813" t="str">
        <f t="shared" si="57"/>
        <v/>
      </c>
      <c r="H813" s="10" t="str">
        <f t="shared" si="56"/>
        <v/>
      </c>
    </row>
    <row r="814" spans="2:8" x14ac:dyDescent="0.25">
      <c r="B814" t="str">
        <f t="shared" si="57"/>
        <v/>
      </c>
      <c r="H814" s="10" t="str">
        <f t="shared" si="56"/>
        <v/>
      </c>
    </row>
    <row r="815" spans="2:8" x14ac:dyDescent="0.25">
      <c r="B815" t="str">
        <f t="shared" si="57"/>
        <v/>
      </c>
      <c r="H815" s="10" t="str">
        <f t="shared" si="56"/>
        <v/>
      </c>
    </row>
    <row r="816" spans="2:8" x14ac:dyDescent="0.25">
      <c r="B816" t="str">
        <f t="shared" si="57"/>
        <v/>
      </c>
      <c r="H816" s="10" t="str">
        <f t="shared" si="56"/>
        <v/>
      </c>
    </row>
    <row r="817" spans="2:8" x14ac:dyDescent="0.25">
      <c r="B817" t="str">
        <f t="shared" si="57"/>
        <v/>
      </c>
      <c r="H817" s="10" t="str">
        <f t="shared" si="56"/>
        <v/>
      </c>
    </row>
    <row r="818" spans="2:8" x14ac:dyDescent="0.25">
      <c r="B818" t="str">
        <f t="shared" si="57"/>
        <v/>
      </c>
      <c r="H818" s="10" t="str">
        <f t="shared" si="56"/>
        <v/>
      </c>
    </row>
    <row r="819" spans="2:8" x14ac:dyDescent="0.25">
      <c r="B819" t="str">
        <f t="shared" si="57"/>
        <v/>
      </c>
      <c r="H819" s="10" t="str">
        <f t="shared" si="56"/>
        <v/>
      </c>
    </row>
    <row r="820" spans="2:8" x14ac:dyDescent="0.25">
      <c r="B820" t="str">
        <f t="shared" si="57"/>
        <v/>
      </c>
      <c r="H820" s="10" t="str">
        <f t="shared" si="56"/>
        <v/>
      </c>
    </row>
    <row r="821" spans="2:8" x14ac:dyDescent="0.25">
      <c r="B821" t="str">
        <f t="shared" si="57"/>
        <v/>
      </c>
      <c r="H821" s="10" t="str">
        <f t="shared" si="56"/>
        <v/>
      </c>
    </row>
    <row r="822" spans="2:8" x14ac:dyDescent="0.25">
      <c r="B822" t="str">
        <f t="shared" si="57"/>
        <v/>
      </c>
      <c r="H822" s="10" t="str">
        <f t="shared" si="56"/>
        <v/>
      </c>
    </row>
    <row r="823" spans="2:8" x14ac:dyDescent="0.25">
      <c r="B823" t="str">
        <f t="shared" si="57"/>
        <v/>
      </c>
      <c r="H823" s="10" t="str">
        <f t="shared" si="56"/>
        <v/>
      </c>
    </row>
    <row r="824" spans="2:8" x14ac:dyDescent="0.25">
      <c r="B824" t="str">
        <f t="shared" si="57"/>
        <v/>
      </c>
      <c r="H824" s="10" t="str">
        <f t="shared" si="56"/>
        <v/>
      </c>
    </row>
    <row r="825" spans="2:8" x14ac:dyDescent="0.25">
      <c r="B825" t="str">
        <f t="shared" si="57"/>
        <v/>
      </c>
      <c r="H825" s="10" t="str">
        <f t="shared" si="56"/>
        <v/>
      </c>
    </row>
    <row r="826" spans="2:8" x14ac:dyDescent="0.25">
      <c r="B826" t="str">
        <f t="shared" si="57"/>
        <v/>
      </c>
      <c r="H826" s="10" t="str">
        <f t="shared" si="56"/>
        <v/>
      </c>
    </row>
    <row r="827" spans="2:8" x14ac:dyDescent="0.25">
      <c r="B827" t="str">
        <f t="shared" si="57"/>
        <v/>
      </c>
      <c r="H827" s="10" t="str">
        <f t="shared" si="56"/>
        <v/>
      </c>
    </row>
    <row r="828" spans="2:8" x14ac:dyDescent="0.25">
      <c r="B828" t="str">
        <f t="shared" si="57"/>
        <v/>
      </c>
      <c r="H828" s="10" t="str">
        <f t="shared" si="56"/>
        <v/>
      </c>
    </row>
    <row r="829" spans="2:8" x14ac:dyDescent="0.25">
      <c r="B829" t="str">
        <f t="shared" si="57"/>
        <v/>
      </c>
      <c r="H829" s="10" t="str">
        <f t="shared" si="56"/>
        <v/>
      </c>
    </row>
    <row r="830" spans="2:8" x14ac:dyDescent="0.25">
      <c r="B830" t="str">
        <f t="shared" si="57"/>
        <v/>
      </c>
      <c r="H830" s="10" t="str">
        <f t="shared" si="56"/>
        <v/>
      </c>
    </row>
    <row r="831" spans="2:8" x14ac:dyDescent="0.25">
      <c r="B831" t="str">
        <f t="shared" si="57"/>
        <v/>
      </c>
      <c r="H831" s="10" t="str">
        <f t="shared" si="56"/>
        <v/>
      </c>
    </row>
    <row r="832" spans="2:8" x14ac:dyDescent="0.25">
      <c r="B832" t="str">
        <f t="shared" si="57"/>
        <v/>
      </c>
      <c r="H832" s="10" t="str">
        <f t="shared" si="56"/>
        <v/>
      </c>
    </row>
    <row r="833" spans="2:8" x14ac:dyDescent="0.25">
      <c r="B833" t="str">
        <f t="shared" si="57"/>
        <v/>
      </c>
      <c r="H833" s="10" t="str">
        <f t="shared" si="56"/>
        <v/>
      </c>
    </row>
    <row r="834" spans="2:8" x14ac:dyDescent="0.25">
      <c r="B834" t="str">
        <f t="shared" si="57"/>
        <v/>
      </c>
      <c r="H834" s="10" t="str">
        <f t="shared" si="56"/>
        <v/>
      </c>
    </row>
    <row r="835" spans="2:8" x14ac:dyDescent="0.25">
      <c r="B835" t="str">
        <f t="shared" si="57"/>
        <v/>
      </c>
      <c r="H835" s="10" t="str">
        <f t="shared" si="56"/>
        <v/>
      </c>
    </row>
    <row r="836" spans="2:8" x14ac:dyDescent="0.25">
      <c r="B836" t="str">
        <f t="shared" si="57"/>
        <v/>
      </c>
      <c r="H836" s="10" t="str">
        <f t="shared" si="56"/>
        <v/>
      </c>
    </row>
    <row r="837" spans="2:8" x14ac:dyDescent="0.25">
      <c r="B837" t="str">
        <f t="shared" si="57"/>
        <v/>
      </c>
      <c r="H837" s="10" t="str">
        <f t="shared" si="56"/>
        <v/>
      </c>
    </row>
    <row r="838" spans="2:8" x14ac:dyDescent="0.25">
      <c r="B838" t="str">
        <f t="shared" si="57"/>
        <v/>
      </c>
      <c r="H838" s="10" t="str">
        <f t="shared" si="56"/>
        <v/>
      </c>
    </row>
    <row r="839" spans="2:8" x14ac:dyDescent="0.25">
      <c r="B839" t="str">
        <f t="shared" si="57"/>
        <v/>
      </c>
      <c r="H839" s="10" t="str">
        <f t="shared" si="56"/>
        <v/>
      </c>
    </row>
    <row r="840" spans="2:8" x14ac:dyDescent="0.25">
      <c r="B840" t="str">
        <f t="shared" si="57"/>
        <v/>
      </c>
      <c r="H840" s="10" t="str">
        <f t="shared" si="56"/>
        <v/>
      </c>
    </row>
    <row r="841" spans="2:8" x14ac:dyDescent="0.25">
      <c r="B841" t="str">
        <f t="shared" si="57"/>
        <v/>
      </c>
      <c r="H841" s="10" t="str">
        <f t="shared" ref="H841:H904" si="58">IF(F841="","",F841*($C$3/12)*(MATCH(0,$D$8:$D$11360,0)-B841))</f>
        <v/>
      </c>
    </row>
    <row r="842" spans="2:8" x14ac:dyDescent="0.25">
      <c r="B842" t="str">
        <f t="shared" ref="B842:B905" si="59">IF(B841&gt;=($C$4*12),"",B841+1)</f>
        <v/>
      </c>
      <c r="H842" s="10" t="str">
        <f t="shared" si="58"/>
        <v/>
      </c>
    </row>
    <row r="843" spans="2:8" x14ac:dyDescent="0.25">
      <c r="B843" t="str">
        <f t="shared" si="59"/>
        <v/>
      </c>
      <c r="H843" s="10" t="str">
        <f t="shared" si="58"/>
        <v/>
      </c>
    </row>
    <row r="844" spans="2:8" x14ac:dyDescent="0.25">
      <c r="B844" t="str">
        <f t="shared" si="59"/>
        <v/>
      </c>
      <c r="H844" s="10" t="str">
        <f t="shared" si="58"/>
        <v/>
      </c>
    </row>
    <row r="845" spans="2:8" x14ac:dyDescent="0.25">
      <c r="B845" t="str">
        <f t="shared" si="59"/>
        <v/>
      </c>
      <c r="H845" s="10" t="str">
        <f t="shared" si="58"/>
        <v/>
      </c>
    </row>
    <row r="846" spans="2:8" x14ac:dyDescent="0.25">
      <c r="B846" t="str">
        <f t="shared" si="59"/>
        <v/>
      </c>
      <c r="H846" s="10" t="str">
        <f t="shared" si="58"/>
        <v/>
      </c>
    </row>
    <row r="847" spans="2:8" x14ac:dyDescent="0.25">
      <c r="B847" t="str">
        <f t="shared" si="59"/>
        <v/>
      </c>
      <c r="H847" s="10" t="str">
        <f t="shared" si="58"/>
        <v/>
      </c>
    </row>
    <row r="848" spans="2:8" x14ac:dyDescent="0.25">
      <c r="B848" t="str">
        <f t="shared" si="59"/>
        <v/>
      </c>
      <c r="H848" s="10" t="str">
        <f t="shared" si="58"/>
        <v/>
      </c>
    </row>
    <row r="849" spans="2:8" x14ac:dyDescent="0.25">
      <c r="B849" t="str">
        <f t="shared" si="59"/>
        <v/>
      </c>
      <c r="H849" s="10" t="str">
        <f t="shared" si="58"/>
        <v/>
      </c>
    </row>
    <row r="850" spans="2:8" x14ac:dyDescent="0.25">
      <c r="B850" t="str">
        <f t="shared" si="59"/>
        <v/>
      </c>
      <c r="H850" s="10" t="str">
        <f t="shared" si="58"/>
        <v/>
      </c>
    </row>
    <row r="851" spans="2:8" x14ac:dyDescent="0.25">
      <c r="B851" t="str">
        <f t="shared" si="59"/>
        <v/>
      </c>
      <c r="H851" s="10" t="str">
        <f t="shared" si="58"/>
        <v/>
      </c>
    </row>
    <row r="852" spans="2:8" x14ac:dyDescent="0.25">
      <c r="B852" t="str">
        <f t="shared" si="59"/>
        <v/>
      </c>
      <c r="H852" s="10" t="str">
        <f t="shared" si="58"/>
        <v/>
      </c>
    </row>
    <row r="853" spans="2:8" x14ac:dyDescent="0.25">
      <c r="B853" t="str">
        <f t="shared" si="59"/>
        <v/>
      </c>
      <c r="H853" s="10" t="str">
        <f t="shared" si="58"/>
        <v/>
      </c>
    </row>
    <row r="854" spans="2:8" x14ac:dyDescent="0.25">
      <c r="B854" t="str">
        <f t="shared" si="59"/>
        <v/>
      </c>
      <c r="H854" s="10" t="str">
        <f t="shared" si="58"/>
        <v/>
      </c>
    </row>
    <row r="855" spans="2:8" x14ac:dyDescent="0.25">
      <c r="B855" t="str">
        <f t="shared" si="59"/>
        <v/>
      </c>
      <c r="H855" s="10" t="str">
        <f t="shared" si="58"/>
        <v/>
      </c>
    </row>
    <row r="856" spans="2:8" x14ac:dyDescent="0.25">
      <c r="B856" t="str">
        <f t="shared" si="59"/>
        <v/>
      </c>
      <c r="H856" s="10" t="str">
        <f t="shared" si="58"/>
        <v/>
      </c>
    </row>
    <row r="857" spans="2:8" x14ac:dyDescent="0.25">
      <c r="B857" t="str">
        <f t="shared" si="59"/>
        <v/>
      </c>
      <c r="H857" s="10" t="str">
        <f t="shared" si="58"/>
        <v/>
      </c>
    </row>
    <row r="858" spans="2:8" x14ac:dyDescent="0.25">
      <c r="B858" t="str">
        <f t="shared" si="59"/>
        <v/>
      </c>
      <c r="H858" s="10" t="str">
        <f t="shared" si="58"/>
        <v/>
      </c>
    </row>
    <row r="859" spans="2:8" x14ac:dyDescent="0.25">
      <c r="B859" t="str">
        <f t="shared" si="59"/>
        <v/>
      </c>
      <c r="H859" s="10" t="str">
        <f t="shared" si="58"/>
        <v/>
      </c>
    </row>
    <row r="860" spans="2:8" x14ac:dyDescent="0.25">
      <c r="B860" t="str">
        <f t="shared" si="59"/>
        <v/>
      </c>
      <c r="H860" s="10" t="str">
        <f t="shared" si="58"/>
        <v/>
      </c>
    </row>
    <row r="861" spans="2:8" x14ac:dyDescent="0.25">
      <c r="B861" t="str">
        <f t="shared" si="59"/>
        <v/>
      </c>
      <c r="H861" s="10" t="str">
        <f t="shared" si="58"/>
        <v/>
      </c>
    </row>
    <row r="862" spans="2:8" x14ac:dyDescent="0.25">
      <c r="B862" t="str">
        <f t="shared" si="59"/>
        <v/>
      </c>
      <c r="H862" s="10" t="str">
        <f t="shared" si="58"/>
        <v/>
      </c>
    </row>
    <row r="863" spans="2:8" x14ac:dyDescent="0.25">
      <c r="B863" t="str">
        <f t="shared" si="59"/>
        <v/>
      </c>
      <c r="H863" s="10" t="str">
        <f t="shared" si="58"/>
        <v/>
      </c>
    </row>
    <row r="864" spans="2:8" x14ac:dyDescent="0.25">
      <c r="B864" t="str">
        <f t="shared" si="59"/>
        <v/>
      </c>
      <c r="H864" s="10" t="str">
        <f t="shared" si="58"/>
        <v/>
      </c>
    </row>
    <row r="865" spans="2:8" x14ac:dyDescent="0.25">
      <c r="B865" t="str">
        <f t="shared" si="59"/>
        <v/>
      </c>
      <c r="H865" s="10" t="str">
        <f t="shared" si="58"/>
        <v/>
      </c>
    </row>
    <row r="866" spans="2:8" x14ac:dyDescent="0.25">
      <c r="B866" t="str">
        <f t="shared" si="59"/>
        <v/>
      </c>
      <c r="H866" s="10" t="str">
        <f t="shared" si="58"/>
        <v/>
      </c>
    </row>
    <row r="867" spans="2:8" x14ac:dyDescent="0.25">
      <c r="B867" t="str">
        <f t="shared" si="59"/>
        <v/>
      </c>
      <c r="H867" s="10" t="str">
        <f t="shared" si="58"/>
        <v/>
      </c>
    </row>
    <row r="868" spans="2:8" x14ac:dyDescent="0.25">
      <c r="B868" t="str">
        <f t="shared" si="59"/>
        <v/>
      </c>
      <c r="H868" s="10" t="str">
        <f t="shared" si="58"/>
        <v/>
      </c>
    </row>
    <row r="869" spans="2:8" x14ac:dyDescent="0.25">
      <c r="B869" t="str">
        <f t="shared" si="59"/>
        <v/>
      </c>
      <c r="H869" s="10" t="str">
        <f t="shared" si="58"/>
        <v/>
      </c>
    </row>
    <row r="870" spans="2:8" x14ac:dyDescent="0.25">
      <c r="B870" t="str">
        <f t="shared" si="59"/>
        <v/>
      </c>
      <c r="H870" s="10" t="str">
        <f t="shared" si="58"/>
        <v/>
      </c>
    </row>
    <row r="871" spans="2:8" x14ac:dyDescent="0.25">
      <c r="B871" t="str">
        <f t="shared" si="59"/>
        <v/>
      </c>
      <c r="H871" s="10" t="str">
        <f t="shared" si="58"/>
        <v/>
      </c>
    </row>
    <row r="872" spans="2:8" x14ac:dyDescent="0.25">
      <c r="B872" t="str">
        <f t="shared" si="59"/>
        <v/>
      </c>
      <c r="H872" s="10" t="str">
        <f t="shared" si="58"/>
        <v/>
      </c>
    </row>
    <row r="873" spans="2:8" x14ac:dyDescent="0.25">
      <c r="B873" t="str">
        <f t="shared" si="59"/>
        <v/>
      </c>
      <c r="H873" s="10" t="str">
        <f t="shared" si="58"/>
        <v/>
      </c>
    </row>
    <row r="874" spans="2:8" x14ac:dyDescent="0.25">
      <c r="B874" t="str">
        <f t="shared" si="59"/>
        <v/>
      </c>
      <c r="H874" s="10" t="str">
        <f t="shared" si="58"/>
        <v/>
      </c>
    </row>
    <row r="875" spans="2:8" x14ac:dyDescent="0.25">
      <c r="B875" t="str">
        <f t="shared" si="59"/>
        <v/>
      </c>
      <c r="H875" s="10" t="str">
        <f t="shared" si="58"/>
        <v/>
      </c>
    </row>
    <row r="876" spans="2:8" x14ac:dyDescent="0.25">
      <c r="B876" t="str">
        <f t="shared" si="59"/>
        <v/>
      </c>
      <c r="H876" s="10" t="str">
        <f t="shared" si="58"/>
        <v/>
      </c>
    </row>
    <row r="877" spans="2:8" x14ac:dyDescent="0.25">
      <c r="B877" t="str">
        <f t="shared" si="59"/>
        <v/>
      </c>
      <c r="H877" s="10" t="str">
        <f t="shared" si="58"/>
        <v/>
      </c>
    </row>
    <row r="878" spans="2:8" x14ac:dyDescent="0.25">
      <c r="B878" t="str">
        <f t="shared" si="59"/>
        <v/>
      </c>
      <c r="H878" s="10" t="str">
        <f t="shared" si="58"/>
        <v/>
      </c>
    </row>
    <row r="879" spans="2:8" x14ac:dyDescent="0.25">
      <c r="B879" t="str">
        <f t="shared" si="59"/>
        <v/>
      </c>
      <c r="H879" s="10" t="str">
        <f t="shared" si="58"/>
        <v/>
      </c>
    </row>
    <row r="880" spans="2:8" x14ac:dyDescent="0.25">
      <c r="B880" t="str">
        <f t="shared" si="59"/>
        <v/>
      </c>
      <c r="H880" s="10" t="str">
        <f t="shared" si="58"/>
        <v/>
      </c>
    </row>
    <row r="881" spans="2:8" x14ac:dyDescent="0.25">
      <c r="B881" t="str">
        <f t="shared" si="59"/>
        <v/>
      </c>
      <c r="H881" s="10" t="str">
        <f t="shared" si="58"/>
        <v/>
      </c>
    </row>
    <row r="882" spans="2:8" x14ac:dyDescent="0.25">
      <c r="B882" t="str">
        <f t="shared" si="59"/>
        <v/>
      </c>
      <c r="H882" s="10" t="str">
        <f t="shared" si="58"/>
        <v/>
      </c>
    </row>
    <row r="883" spans="2:8" x14ac:dyDescent="0.25">
      <c r="B883" t="str">
        <f t="shared" si="59"/>
        <v/>
      </c>
      <c r="H883" s="10" t="str">
        <f t="shared" si="58"/>
        <v/>
      </c>
    </row>
    <row r="884" spans="2:8" x14ac:dyDescent="0.25">
      <c r="B884" t="str">
        <f t="shared" si="59"/>
        <v/>
      </c>
      <c r="H884" s="10" t="str">
        <f t="shared" si="58"/>
        <v/>
      </c>
    </row>
    <row r="885" spans="2:8" x14ac:dyDescent="0.25">
      <c r="B885" t="str">
        <f t="shared" si="59"/>
        <v/>
      </c>
      <c r="H885" s="10" t="str">
        <f t="shared" si="58"/>
        <v/>
      </c>
    </row>
    <row r="886" spans="2:8" x14ac:dyDescent="0.25">
      <c r="B886" t="str">
        <f t="shared" si="59"/>
        <v/>
      </c>
      <c r="H886" s="10" t="str">
        <f t="shared" si="58"/>
        <v/>
      </c>
    </row>
    <row r="887" spans="2:8" x14ac:dyDescent="0.25">
      <c r="B887" t="str">
        <f t="shared" si="59"/>
        <v/>
      </c>
      <c r="H887" s="10" t="str">
        <f t="shared" si="58"/>
        <v/>
      </c>
    </row>
    <row r="888" spans="2:8" x14ac:dyDescent="0.25">
      <c r="B888" t="str">
        <f t="shared" si="59"/>
        <v/>
      </c>
      <c r="H888" s="10" t="str">
        <f t="shared" si="58"/>
        <v/>
      </c>
    </row>
    <row r="889" spans="2:8" x14ac:dyDescent="0.25">
      <c r="B889" t="str">
        <f t="shared" si="59"/>
        <v/>
      </c>
      <c r="H889" s="10" t="str">
        <f t="shared" si="58"/>
        <v/>
      </c>
    </row>
    <row r="890" spans="2:8" x14ac:dyDescent="0.25">
      <c r="B890" t="str">
        <f t="shared" si="59"/>
        <v/>
      </c>
      <c r="H890" s="10" t="str">
        <f t="shared" si="58"/>
        <v/>
      </c>
    </row>
    <row r="891" spans="2:8" x14ac:dyDescent="0.25">
      <c r="B891" t="str">
        <f t="shared" si="59"/>
        <v/>
      </c>
      <c r="H891" s="10" t="str">
        <f t="shared" si="58"/>
        <v/>
      </c>
    </row>
    <row r="892" spans="2:8" x14ac:dyDescent="0.25">
      <c r="B892" t="str">
        <f t="shared" si="59"/>
        <v/>
      </c>
      <c r="H892" s="10" t="str">
        <f t="shared" si="58"/>
        <v/>
      </c>
    </row>
    <row r="893" spans="2:8" x14ac:dyDescent="0.25">
      <c r="B893" t="str">
        <f t="shared" si="59"/>
        <v/>
      </c>
      <c r="H893" s="10" t="str">
        <f t="shared" si="58"/>
        <v/>
      </c>
    </row>
    <row r="894" spans="2:8" x14ac:dyDescent="0.25">
      <c r="B894" t="str">
        <f t="shared" si="59"/>
        <v/>
      </c>
      <c r="H894" s="10" t="str">
        <f t="shared" si="58"/>
        <v/>
      </c>
    </row>
    <row r="895" spans="2:8" x14ac:dyDescent="0.25">
      <c r="B895" t="str">
        <f t="shared" si="59"/>
        <v/>
      </c>
      <c r="H895" s="10" t="str">
        <f t="shared" si="58"/>
        <v/>
      </c>
    </row>
    <row r="896" spans="2:8" x14ac:dyDescent="0.25">
      <c r="B896" t="str">
        <f t="shared" si="59"/>
        <v/>
      </c>
      <c r="H896" s="10" t="str">
        <f t="shared" si="58"/>
        <v/>
      </c>
    </row>
    <row r="897" spans="2:8" x14ac:dyDescent="0.25">
      <c r="B897" t="str">
        <f t="shared" si="59"/>
        <v/>
      </c>
      <c r="H897" s="10" t="str">
        <f t="shared" si="58"/>
        <v/>
      </c>
    </row>
    <row r="898" spans="2:8" x14ac:dyDescent="0.25">
      <c r="B898" t="str">
        <f t="shared" si="59"/>
        <v/>
      </c>
      <c r="H898" s="10" t="str">
        <f t="shared" si="58"/>
        <v/>
      </c>
    </row>
    <row r="899" spans="2:8" x14ac:dyDescent="0.25">
      <c r="B899" t="str">
        <f t="shared" si="59"/>
        <v/>
      </c>
      <c r="H899" s="10" t="str">
        <f t="shared" si="58"/>
        <v/>
      </c>
    </row>
    <row r="900" spans="2:8" x14ac:dyDescent="0.25">
      <c r="B900" t="str">
        <f t="shared" si="59"/>
        <v/>
      </c>
      <c r="H900" s="10" t="str">
        <f t="shared" si="58"/>
        <v/>
      </c>
    </row>
    <row r="901" spans="2:8" x14ac:dyDescent="0.25">
      <c r="B901" t="str">
        <f t="shared" si="59"/>
        <v/>
      </c>
      <c r="H901" s="10" t="str">
        <f t="shared" si="58"/>
        <v/>
      </c>
    </row>
    <row r="902" spans="2:8" x14ac:dyDescent="0.25">
      <c r="B902" t="str">
        <f t="shared" si="59"/>
        <v/>
      </c>
      <c r="H902" s="10" t="str">
        <f t="shared" si="58"/>
        <v/>
      </c>
    </row>
    <row r="903" spans="2:8" x14ac:dyDescent="0.25">
      <c r="B903" t="str">
        <f t="shared" si="59"/>
        <v/>
      </c>
      <c r="H903" s="10" t="str">
        <f t="shared" si="58"/>
        <v/>
      </c>
    </row>
    <row r="904" spans="2:8" x14ac:dyDescent="0.25">
      <c r="B904" t="str">
        <f t="shared" si="59"/>
        <v/>
      </c>
      <c r="H904" s="10" t="str">
        <f t="shared" si="58"/>
        <v/>
      </c>
    </row>
    <row r="905" spans="2:8" x14ac:dyDescent="0.25">
      <c r="B905" t="str">
        <f t="shared" si="59"/>
        <v/>
      </c>
      <c r="H905" s="10" t="str">
        <f t="shared" ref="H905:H968" si="60">IF(F905="","",F905*($C$3/12)*(MATCH(0,$D$8:$D$11360,0)-B905))</f>
        <v/>
      </c>
    </row>
    <row r="906" spans="2:8" x14ac:dyDescent="0.25">
      <c r="B906" t="str">
        <f t="shared" ref="B906:B969" si="61">IF(B905&gt;=($C$4*12),"",B905+1)</f>
        <v/>
      </c>
      <c r="H906" s="10" t="str">
        <f t="shared" si="60"/>
        <v/>
      </c>
    </row>
    <row r="907" spans="2:8" x14ac:dyDescent="0.25">
      <c r="B907" t="str">
        <f t="shared" si="61"/>
        <v/>
      </c>
      <c r="H907" s="10" t="str">
        <f t="shared" si="60"/>
        <v/>
      </c>
    </row>
    <row r="908" spans="2:8" x14ac:dyDescent="0.25">
      <c r="B908" t="str">
        <f t="shared" si="61"/>
        <v/>
      </c>
      <c r="H908" s="10" t="str">
        <f t="shared" si="60"/>
        <v/>
      </c>
    </row>
    <row r="909" spans="2:8" x14ac:dyDescent="0.25">
      <c r="B909" t="str">
        <f t="shared" si="61"/>
        <v/>
      </c>
      <c r="H909" s="10" t="str">
        <f t="shared" si="60"/>
        <v/>
      </c>
    </row>
    <row r="910" spans="2:8" x14ac:dyDescent="0.25">
      <c r="B910" t="str">
        <f t="shared" si="61"/>
        <v/>
      </c>
      <c r="H910" s="10" t="str">
        <f t="shared" si="60"/>
        <v/>
      </c>
    </row>
    <row r="911" spans="2:8" x14ac:dyDescent="0.25">
      <c r="B911" t="str">
        <f t="shared" si="61"/>
        <v/>
      </c>
      <c r="H911" s="10" t="str">
        <f t="shared" si="60"/>
        <v/>
      </c>
    </row>
    <row r="912" spans="2:8" x14ac:dyDescent="0.25">
      <c r="B912" t="str">
        <f t="shared" si="61"/>
        <v/>
      </c>
      <c r="H912" s="10" t="str">
        <f t="shared" si="60"/>
        <v/>
      </c>
    </row>
    <row r="913" spans="2:8" x14ac:dyDescent="0.25">
      <c r="B913" t="str">
        <f t="shared" si="61"/>
        <v/>
      </c>
      <c r="H913" s="10" t="str">
        <f t="shared" si="60"/>
        <v/>
      </c>
    </row>
    <row r="914" spans="2:8" x14ac:dyDescent="0.25">
      <c r="B914" t="str">
        <f t="shared" si="61"/>
        <v/>
      </c>
      <c r="H914" s="10" t="str">
        <f t="shared" si="60"/>
        <v/>
      </c>
    </row>
    <row r="915" spans="2:8" x14ac:dyDescent="0.25">
      <c r="B915" t="str">
        <f t="shared" si="61"/>
        <v/>
      </c>
      <c r="H915" s="10" t="str">
        <f t="shared" si="60"/>
        <v/>
      </c>
    </row>
    <row r="916" spans="2:8" x14ac:dyDescent="0.25">
      <c r="B916" t="str">
        <f t="shared" si="61"/>
        <v/>
      </c>
      <c r="H916" s="10" t="str">
        <f t="shared" si="60"/>
        <v/>
      </c>
    </row>
    <row r="917" spans="2:8" x14ac:dyDescent="0.25">
      <c r="B917" t="str">
        <f t="shared" si="61"/>
        <v/>
      </c>
      <c r="H917" s="10" t="str">
        <f t="shared" si="60"/>
        <v/>
      </c>
    </row>
    <row r="918" spans="2:8" x14ac:dyDescent="0.25">
      <c r="B918" t="str">
        <f t="shared" si="61"/>
        <v/>
      </c>
      <c r="H918" s="10" t="str">
        <f t="shared" si="60"/>
        <v/>
      </c>
    </row>
    <row r="919" spans="2:8" x14ac:dyDescent="0.25">
      <c r="B919" t="str">
        <f t="shared" si="61"/>
        <v/>
      </c>
      <c r="H919" s="10" t="str">
        <f t="shared" si="60"/>
        <v/>
      </c>
    </row>
    <row r="920" spans="2:8" x14ac:dyDescent="0.25">
      <c r="B920" t="str">
        <f t="shared" si="61"/>
        <v/>
      </c>
      <c r="H920" s="10" t="str">
        <f t="shared" si="60"/>
        <v/>
      </c>
    </row>
    <row r="921" spans="2:8" x14ac:dyDescent="0.25">
      <c r="B921" t="str">
        <f t="shared" si="61"/>
        <v/>
      </c>
      <c r="H921" s="10" t="str">
        <f t="shared" si="60"/>
        <v/>
      </c>
    </row>
    <row r="922" spans="2:8" x14ac:dyDescent="0.25">
      <c r="B922" t="str">
        <f t="shared" si="61"/>
        <v/>
      </c>
      <c r="H922" s="10" t="str">
        <f t="shared" si="60"/>
        <v/>
      </c>
    </row>
    <row r="923" spans="2:8" x14ac:dyDescent="0.25">
      <c r="B923" t="str">
        <f t="shared" si="61"/>
        <v/>
      </c>
      <c r="H923" s="10" t="str">
        <f t="shared" si="60"/>
        <v/>
      </c>
    </row>
    <row r="924" spans="2:8" x14ac:dyDescent="0.25">
      <c r="B924" t="str">
        <f t="shared" si="61"/>
        <v/>
      </c>
      <c r="H924" s="10" t="str">
        <f t="shared" si="60"/>
        <v/>
      </c>
    </row>
    <row r="925" spans="2:8" x14ac:dyDescent="0.25">
      <c r="B925" t="str">
        <f t="shared" si="61"/>
        <v/>
      </c>
      <c r="H925" s="10" t="str">
        <f t="shared" si="60"/>
        <v/>
      </c>
    </row>
    <row r="926" spans="2:8" x14ac:dyDescent="0.25">
      <c r="B926" t="str">
        <f t="shared" si="61"/>
        <v/>
      </c>
      <c r="H926" s="10" t="str">
        <f t="shared" si="60"/>
        <v/>
      </c>
    </row>
    <row r="927" spans="2:8" x14ac:dyDescent="0.25">
      <c r="B927" t="str">
        <f t="shared" si="61"/>
        <v/>
      </c>
      <c r="H927" s="10" t="str">
        <f t="shared" si="60"/>
        <v/>
      </c>
    </row>
    <row r="928" spans="2:8" x14ac:dyDescent="0.25">
      <c r="B928" t="str">
        <f t="shared" si="61"/>
        <v/>
      </c>
      <c r="H928" s="10" t="str">
        <f t="shared" si="60"/>
        <v/>
      </c>
    </row>
    <row r="929" spans="2:8" x14ac:dyDescent="0.25">
      <c r="B929" t="str">
        <f t="shared" si="61"/>
        <v/>
      </c>
      <c r="H929" s="10" t="str">
        <f t="shared" si="60"/>
        <v/>
      </c>
    </row>
    <row r="930" spans="2:8" x14ac:dyDescent="0.25">
      <c r="B930" t="str">
        <f t="shared" si="61"/>
        <v/>
      </c>
      <c r="H930" s="10" t="str">
        <f t="shared" si="60"/>
        <v/>
      </c>
    </row>
    <row r="931" spans="2:8" x14ac:dyDescent="0.25">
      <c r="B931" t="str">
        <f t="shared" si="61"/>
        <v/>
      </c>
      <c r="H931" s="10" t="str">
        <f t="shared" si="60"/>
        <v/>
      </c>
    </row>
    <row r="932" spans="2:8" x14ac:dyDescent="0.25">
      <c r="B932" t="str">
        <f t="shared" si="61"/>
        <v/>
      </c>
      <c r="H932" s="10" t="str">
        <f t="shared" si="60"/>
        <v/>
      </c>
    </row>
    <row r="933" spans="2:8" x14ac:dyDescent="0.25">
      <c r="B933" t="str">
        <f t="shared" si="61"/>
        <v/>
      </c>
      <c r="H933" s="10" t="str">
        <f t="shared" si="60"/>
        <v/>
      </c>
    </row>
    <row r="934" spans="2:8" x14ac:dyDescent="0.25">
      <c r="B934" t="str">
        <f t="shared" si="61"/>
        <v/>
      </c>
      <c r="H934" s="10" t="str">
        <f t="shared" si="60"/>
        <v/>
      </c>
    </row>
    <row r="935" spans="2:8" x14ac:dyDescent="0.25">
      <c r="B935" t="str">
        <f t="shared" si="61"/>
        <v/>
      </c>
      <c r="H935" s="10" t="str">
        <f t="shared" si="60"/>
        <v/>
      </c>
    </row>
    <row r="936" spans="2:8" x14ac:dyDescent="0.25">
      <c r="B936" t="str">
        <f t="shared" si="61"/>
        <v/>
      </c>
      <c r="H936" s="10" t="str">
        <f t="shared" si="60"/>
        <v/>
      </c>
    </row>
    <row r="937" spans="2:8" x14ac:dyDescent="0.25">
      <c r="B937" t="str">
        <f t="shared" si="61"/>
        <v/>
      </c>
      <c r="H937" s="10" t="str">
        <f t="shared" si="60"/>
        <v/>
      </c>
    </row>
    <row r="938" spans="2:8" x14ac:dyDescent="0.25">
      <c r="B938" t="str">
        <f t="shared" si="61"/>
        <v/>
      </c>
      <c r="H938" s="10" t="str">
        <f t="shared" si="60"/>
        <v/>
      </c>
    </row>
    <row r="939" spans="2:8" x14ac:dyDescent="0.25">
      <c r="B939" t="str">
        <f t="shared" si="61"/>
        <v/>
      </c>
      <c r="H939" s="10" t="str">
        <f t="shared" si="60"/>
        <v/>
      </c>
    </row>
    <row r="940" spans="2:8" x14ac:dyDescent="0.25">
      <c r="B940" t="str">
        <f t="shared" si="61"/>
        <v/>
      </c>
      <c r="H940" s="10" t="str">
        <f t="shared" si="60"/>
        <v/>
      </c>
    </row>
    <row r="941" spans="2:8" x14ac:dyDescent="0.25">
      <c r="B941" t="str">
        <f t="shared" si="61"/>
        <v/>
      </c>
      <c r="H941" s="10" t="str">
        <f t="shared" si="60"/>
        <v/>
      </c>
    </row>
    <row r="942" spans="2:8" x14ac:dyDescent="0.25">
      <c r="B942" t="str">
        <f t="shared" si="61"/>
        <v/>
      </c>
      <c r="H942" s="10" t="str">
        <f t="shared" si="60"/>
        <v/>
      </c>
    </row>
    <row r="943" spans="2:8" x14ac:dyDescent="0.25">
      <c r="B943" t="str">
        <f t="shared" si="61"/>
        <v/>
      </c>
      <c r="H943" s="10" t="str">
        <f t="shared" si="60"/>
        <v/>
      </c>
    </row>
    <row r="944" spans="2:8" x14ac:dyDescent="0.25">
      <c r="B944" t="str">
        <f t="shared" si="61"/>
        <v/>
      </c>
      <c r="H944" s="10" t="str">
        <f t="shared" si="60"/>
        <v/>
      </c>
    </row>
    <row r="945" spans="2:8" x14ac:dyDescent="0.25">
      <c r="B945" t="str">
        <f t="shared" si="61"/>
        <v/>
      </c>
      <c r="H945" s="10" t="str">
        <f t="shared" si="60"/>
        <v/>
      </c>
    </row>
    <row r="946" spans="2:8" x14ac:dyDescent="0.25">
      <c r="B946" t="str">
        <f t="shared" si="61"/>
        <v/>
      </c>
      <c r="H946" s="10" t="str">
        <f t="shared" si="60"/>
        <v/>
      </c>
    </row>
    <row r="947" spans="2:8" x14ac:dyDescent="0.25">
      <c r="B947" t="str">
        <f t="shared" si="61"/>
        <v/>
      </c>
      <c r="H947" s="10" t="str">
        <f t="shared" si="60"/>
        <v/>
      </c>
    </row>
    <row r="948" spans="2:8" x14ac:dyDescent="0.25">
      <c r="B948" t="str">
        <f t="shared" si="61"/>
        <v/>
      </c>
      <c r="H948" s="10" t="str">
        <f t="shared" si="60"/>
        <v/>
      </c>
    </row>
    <row r="949" spans="2:8" x14ac:dyDescent="0.25">
      <c r="B949" t="str">
        <f t="shared" si="61"/>
        <v/>
      </c>
      <c r="H949" s="10" t="str">
        <f t="shared" si="60"/>
        <v/>
      </c>
    </row>
    <row r="950" spans="2:8" x14ac:dyDescent="0.25">
      <c r="B950" t="str">
        <f t="shared" si="61"/>
        <v/>
      </c>
      <c r="H950" s="10" t="str">
        <f t="shared" si="60"/>
        <v/>
      </c>
    </row>
    <row r="951" spans="2:8" x14ac:dyDescent="0.25">
      <c r="B951" t="str">
        <f t="shared" si="61"/>
        <v/>
      </c>
      <c r="H951" s="10" t="str">
        <f t="shared" si="60"/>
        <v/>
      </c>
    </row>
    <row r="952" spans="2:8" x14ac:dyDescent="0.25">
      <c r="B952" t="str">
        <f t="shared" si="61"/>
        <v/>
      </c>
      <c r="H952" s="10" t="str">
        <f t="shared" si="60"/>
        <v/>
      </c>
    </row>
    <row r="953" spans="2:8" x14ac:dyDescent="0.25">
      <c r="B953" t="str">
        <f t="shared" si="61"/>
        <v/>
      </c>
      <c r="H953" s="10" t="str">
        <f t="shared" si="60"/>
        <v/>
      </c>
    </row>
    <row r="954" spans="2:8" x14ac:dyDescent="0.25">
      <c r="B954" t="str">
        <f t="shared" si="61"/>
        <v/>
      </c>
      <c r="H954" s="10" t="str">
        <f t="shared" si="60"/>
        <v/>
      </c>
    </row>
    <row r="955" spans="2:8" x14ac:dyDescent="0.25">
      <c r="B955" t="str">
        <f t="shared" si="61"/>
        <v/>
      </c>
      <c r="H955" s="10" t="str">
        <f t="shared" si="60"/>
        <v/>
      </c>
    </row>
    <row r="956" spans="2:8" x14ac:dyDescent="0.25">
      <c r="B956" t="str">
        <f t="shared" si="61"/>
        <v/>
      </c>
      <c r="H956" s="10" t="str">
        <f t="shared" si="60"/>
        <v/>
      </c>
    </row>
    <row r="957" spans="2:8" x14ac:dyDescent="0.25">
      <c r="B957" t="str">
        <f t="shared" si="61"/>
        <v/>
      </c>
      <c r="H957" s="10" t="str">
        <f t="shared" si="60"/>
        <v/>
      </c>
    </row>
    <row r="958" spans="2:8" x14ac:dyDescent="0.25">
      <c r="B958" t="str">
        <f t="shared" si="61"/>
        <v/>
      </c>
      <c r="H958" s="10" t="str">
        <f t="shared" si="60"/>
        <v/>
      </c>
    </row>
    <row r="959" spans="2:8" x14ac:dyDescent="0.25">
      <c r="B959" t="str">
        <f t="shared" si="61"/>
        <v/>
      </c>
      <c r="H959" s="10" t="str">
        <f t="shared" si="60"/>
        <v/>
      </c>
    </row>
    <row r="960" spans="2:8" x14ac:dyDescent="0.25">
      <c r="B960" t="str">
        <f t="shared" si="61"/>
        <v/>
      </c>
      <c r="H960" s="10" t="str">
        <f t="shared" si="60"/>
        <v/>
      </c>
    </row>
    <row r="961" spans="2:8" x14ac:dyDescent="0.25">
      <c r="B961" t="str">
        <f t="shared" si="61"/>
        <v/>
      </c>
      <c r="H961" s="10" t="str">
        <f t="shared" si="60"/>
        <v/>
      </c>
    </row>
    <row r="962" spans="2:8" x14ac:dyDescent="0.25">
      <c r="B962" t="str">
        <f t="shared" si="61"/>
        <v/>
      </c>
      <c r="H962" s="10" t="str">
        <f t="shared" si="60"/>
        <v/>
      </c>
    </row>
    <row r="963" spans="2:8" x14ac:dyDescent="0.25">
      <c r="B963" t="str">
        <f t="shared" si="61"/>
        <v/>
      </c>
      <c r="H963" s="10" t="str">
        <f t="shared" si="60"/>
        <v/>
      </c>
    </row>
    <row r="964" spans="2:8" x14ac:dyDescent="0.25">
      <c r="B964" t="str">
        <f t="shared" si="61"/>
        <v/>
      </c>
      <c r="H964" s="10" t="str">
        <f t="shared" si="60"/>
        <v/>
      </c>
    </row>
    <row r="965" spans="2:8" x14ac:dyDescent="0.25">
      <c r="B965" t="str">
        <f t="shared" si="61"/>
        <v/>
      </c>
      <c r="H965" s="10" t="str">
        <f t="shared" si="60"/>
        <v/>
      </c>
    </row>
    <row r="966" spans="2:8" x14ac:dyDescent="0.25">
      <c r="B966" t="str">
        <f t="shared" si="61"/>
        <v/>
      </c>
      <c r="H966" s="10" t="str">
        <f t="shared" si="60"/>
        <v/>
      </c>
    </row>
    <row r="967" spans="2:8" x14ac:dyDescent="0.25">
      <c r="B967" t="str">
        <f t="shared" si="61"/>
        <v/>
      </c>
      <c r="H967" s="10" t="str">
        <f t="shared" si="60"/>
        <v/>
      </c>
    </row>
    <row r="968" spans="2:8" x14ac:dyDescent="0.25">
      <c r="B968" t="str">
        <f t="shared" si="61"/>
        <v/>
      </c>
      <c r="H968" s="10" t="str">
        <f t="shared" si="60"/>
        <v/>
      </c>
    </row>
    <row r="969" spans="2:8" x14ac:dyDescent="0.25">
      <c r="B969" t="str">
        <f t="shared" si="61"/>
        <v/>
      </c>
      <c r="H969" s="10" t="str">
        <f t="shared" ref="H969:H1032" si="62">IF(F969="","",F969*($C$3/12)*(MATCH(0,$D$8:$D$11360,0)-B969))</f>
        <v/>
      </c>
    </row>
    <row r="970" spans="2:8" x14ac:dyDescent="0.25">
      <c r="B970" t="str">
        <f t="shared" ref="B970:B1033" si="63">IF(B969&gt;=($C$4*12),"",B969+1)</f>
        <v/>
      </c>
      <c r="H970" s="10" t="str">
        <f t="shared" si="62"/>
        <v/>
      </c>
    </row>
    <row r="971" spans="2:8" x14ac:dyDescent="0.25">
      <c r="B971" t="str">
        <f t="shared" si="63"/>
        <v/>
      </c>
      <c r="H971" s="10" t="str">
        <f t="shared" si="62"/>
        <v/>
      </c>
    </row>
    <row r="972" spans="2:8" x14ac:dyDescent="0.25">
      <c r="B972" t="str">
        <f t="shared" si="63"/>
        <v/>
      </c>
      <c r="H972" s="10" t="str">
        <f t="shared" si="62"/>
        <v/>
      </c>
    </row>
    <row r="973" spans="2:8" x14ac:dyDescent="0.25">
      <c r="B973" t="str">
        <f t="shared" si="63"/>
        <v/>
      </c>
      <c r="H973" s="10" t="str">
        <f t="shared" si="62"/>
        <v/>
      </c>
    </row>
    <row r="974" spans="2:8" x14ac:dyDescent="0.25">
      <c r="B974" t="str">
        <f t="shared" si="63"/>
        <v/>
      </c>
      <c r="H974" s="10" t="str">
        <f t="shared" si="62"/>
        <v/>
      </c>
    </row>
    <row r="975" spans="2:8" x14ac:dyDescent="0.25">
      <c r="B975" t="str">
        <f t="shared" si="63"/>
        <v/>
      </c>
      <c r="H975" s="10" t="str">
        <f t="shared" si="62"/>
        <v/>
      </c>
    </row>
    <row r="976" spans="2:8" x14ac:dyDescent="0.25">
      <c r="B976" t="str">
        <f t="shared" si="63"/>
        <v/>
      </c>
      <c r="H976" s="10" t="str">
        <f t="shared" si="62"/>
        <v/>
      </c>
    </row>
    <row r="977" spans="2:8" x14ac:dyDescent="0.25">
      <c r="B977" t="str">
        <f t="shared" si="63"/>
        <v/>
      </c>
      <c r="H977" s="10" t="str">
        <f t="shared" si="62"/>
        <v/>
      </c>
    </row>
    <row r="978" spans="2:8" x14ac:dyDescent="0.25">
      <c r="B978" t="str">
        <f t="shared" si="63"/>
        <v/>
      </c>
      <c r="H978" s="10" t="str">
        <f t="shared" si="62"/>
        <v/>
      </c>
    </row>
    <row r="979" spans="2:8" x14ac:dyDescent="0.25">
      <c r="B979" t="str">
        <f t="shared" si="63"/>
        <v/>
      </c>
      <c r="H979" s="10" t="str">
        <f t="shared" si="62"/>
        <v/>
      </c>
    </row>
    <row r="980" spans="2:8" x14ac:dyDescent="0.25">
      <c r="B980" t="str">
        <f t="shared" si="63"/>
        <v/>
      </c>
      <c r="H980" s="10" t="str">
        <f t="shared" si="62"/>
        <v/>
      </c>
    </row>
    <row r="981" spans="2:8" x14ac:dyDescent="0.25">
      <c r="B981" t="str">
        <f t="shared" si="63"/>
        <v/>
      </c>
      <c r="H981" s="10" t="str">
        <f t="shared" si="62"/>
        <v/>
      </c>
    </row>
    <row r="982" spans="2:8" x14ac:dyDescent="0.25">
      <c r="B982" t="str">
        <f t="shared" si="63"/>
        <v/>
      </c>
      <c r="H982" s="10" t="str">
        <f t="shared" si="62"/>
        <v/>
      </c>
    </row>
    <row r="983" spans="2:8" x14ac:dyDescent="0.25">
      <c r="B983" t="str">
        <f t="shared" si="63"/>
        <v/>
      </c>
      <c r="H983" s="10" t="str">
        <f t="shared" si="62"/>
        <v/>
      </c>
    </row>
    <row r="984" spans="2:8" x14ac:dyDescent="0.25">
      <c r="B984" t="str">
        <f t="shared" si="63"/>
        <v/>
      </c>
      <c r="H984" s="10" t="str">
        <f t="shared" si="62"/>
        <v/>
      </c>
    </row>
    <row r="985" spans="2:8" x14ac:dyDescent="0.25">
      <c r="B985" t="str">
        <f t="shared" si="63"/>
        <v/>
      </c>
      <c r="H985" s="10" t="str">
        <f t="shared" si="62"/>
        <v/>
      </c>
    </row>
    <row r="986" spans="2:8" x14ac:dyDescent="0.25">
      <c r="B986" t="str">
        <f t="shared" si="63"/>
        <v/>
      </c>
      <c r="H986" s="10" t="str">
        <f t="shared" si="62"/>
        <v/>
      </c>
    </row>
    <row r="987" spans="2:8" x14ac:dyDescent="0.25">
      <c r="B987" t="str">
        <f t="shared" si="63"/>
        <v/>
      </c>
      <c r="H987" s="10" t="str">
        <f t="shared" si="62"/>
        <v/>
      </c>
    </row>
    <row r="988" spans="2:8" x14ac:dyDescent="0.25">
      <c r="B988" t="str">
        <f t="shared" si="63"/>
        <v/>
      </c>
      <c r="H988" s="10" t="str">
        <f t="shared" si="62"/>
        <v/>
      </c>
    </row>
    <row r="989" spans="2:8" x14ac:dyDescent="0.25">
      <c r="B989" t="str">
        <f t="shared" si="63"/>
        <v/>
      </c>
      <c r="H989" s="10" t="str">
        <f t="shared" si="62"/>
        <v/>
      </c>
    </row>
    <row r="990" spans="2:8" x14ac:dyDescent="0.25">
      <c r="B990" t="str">
        <f t="shared" si="63"/>
        <v/>
      </c>
      <c r="H990" s="10" t="str">
        <f t="shared" si="62"/>
        <v/>
      </c>
    </row>
    <row r="991" spans="2:8" x14ac:dyDescent="0.25">
      <c r="B991" t="str">
        <f t="shared" si="63"/>
        <v/>
      </c>
      <c r="H991" s="10" t="str">
        <f t="shared" si="62"/>
        <v/>
      </c>
    </row>
    <row r="992" spans="2:8" x14ac:dyDescent="0.25">
      <c r="B992" t="str">
        <f t="shared" si="63"/>
        <v/>
      </c>
      <c r="H992" s="10" t="str">
        <f t="shared" si="62"/>
        <v/>
      </c>
    </row>
    <row r="993" spans="2:8" x14ac:dyDescent="0.25">
      <c r="B993" t="str">
        <f t="shared" si="63"/>
        <v/>
      </c>
      <c r="H993" s="10" t="str">
        <f t="shared" si="62"/>
        <v/>
      </c>
    </row>
    <row r="994" spans="2:8" x14ac:dyDescent="0.25">
      <c r="B994" t="str">
        <f t="shared" si="63"/>
        <v/>
      </c>
      <c r="H994" s="10" t="str">
        <f t="shared" si="62"/>
        <v/>
      </c>
    </row>
    <row r="995" spans="2:8" x14ac:dyDescent="0.25">
      <c r="B995" t="str">
        <f t="shared" si="63"/>
        <v/>
      </c>
      <c r="H995" s="10" t="str">
        <f t="shared" si="62"/>
        <v/>
      </c>
    </row>
    <row r="996" spans="2:8" x14ac:dyDescent="0.25">
      <c r="B996" t="str">
        <f t="shared" si="63"/>
        <v/>
      </c>
      <c r="H996" s="10" t="str">
        <f t="shared" si="62"/>
        <v/>
      </c>
    </row>
    <row r="997" spans="2:8" x14ac:dyDescent="0.25">
      <c r="B997" t="str">
        <f t="shared" si="63"/>
        <v/>
      </c>
      <c r="H997" s="10" t="str">
        <f t="shared" si="62"/>
        <v/>
      </c>
    </row>
    <row r="998" spans="2:8" x14ac:dyDescent="0.25">
      <c r="B998" t="str">
        <f t="shared" si="63"/>
        <v/>
      </c>
      <c r="H998" s="10" t="str">
        <f t="shared" si="62"/>
        <v/>
      </c>
    </row>
    <row r="999" spans="2:8" x14ac:dyDescent="0.25">
      <c r="B999" t="str">
        <f t="shared" si="63"/>
        <v/>
      </c>
      <c r="H999" s="10" t="str">
        <f t="shared" si="62"/>
        <v/>
      </c>
    </row>
    <row r="1000" spans="2:8" x14ac:dyDescent="0.25">
      <c r="B1000" t="str">
        <f t="shared" si="63"/>
        <v/>
      </c>
      <c r="H1000" s="10" t="str">
        <f t="shared" si="62"/>
        <v/>
      </c>
    </row>
    <row r="1001" spans="2:8" x14ac:dyDescent="0.25">
      <c r="B1001" t="str">
        <f t="shared" si="63"/>
        <v/>
      </c>
      <c r="H1001" s="10" t="str">
        <f t="shared" si="62"/>
        <v/>
      </c>
    </row>
    <row r="1002" spans="2:8" x14ac:dyDescent="0.25">
      <c r="B1002" t="str">
        <f t="shared" si="63"/>
        <v/>
      </c>
      <c r="H1002" s="10" t="str">
        <f t="shared" si="62"/>
        <v/>
      </c>
    </row>
    <row r="1003" spans="2:8" x14ac:dyDescent="0.25">
      <c r="B1003" t="str">
        <f t="shared" si="63"/>
        <v/>
      </c>
      <c r="H1003" s="10" t="str">
        <f t="shared" si="62"/>
        <v/>
      </c>
    </row>
    <row r="1004" spans="2:8" x14ac:dyDescent="0.25">
      <c r="B1004" t="str">
        <f t="shared" si="63"/>
        <v/>
      </c>
      <c r="H1004" s="10" t="str">
        <f t="shared" si="62"/>
        <v/>
      </c>
    </row>
    <row r="1005" spans="2:8" x14ac:dyDescent="0.25">
      <c r="B1005" t="str">
        <f t="shared" si="63"/>
        <v/>
      </c>
      <c r="H1005" s="10" t="str">
        <f t="shared" si="62"/>
        <v/>
      </c>
    </row>
    <row r="1006" spans="2:8" x14ac:dyDescent="0.25">
      <c r="B1006" t="str">
        <f t="shared" si="63"/>
        <v/>
      </c>
      <c r="H1006" s="10" t="str">
        <f t="shared" si="62"/>
        <v/>
      </c>
    </row>
    <row r="1007" spans="2:8" x14ac:dyDescent="0.25">
      <c r="B1007" t="str">
        <f t="shared" si="63"/>
        <v/>
      </c>
      <c r="H1007" s="10" t="str">
        <f t="shared" si="62"/>
        <v/>
      </c>
    </row>
    <row r="1008" spans="2:8" x14ac:dyDescent="0.25">
      <c r="B1008" t="str">
        <f t="shared" si="63"/>
        <v/>
      </c>
      <c r="H1008" s="10" t="str">
        <f t="shared" si="62"/>
        <v/>
      </c>
    </row>
    <row r="1009" spans="2:8" x14ac:dyDescent="0.25">
      <c r="B1009" t="str">
        <f t="shared" si="63"/>
        <v/>
      </c>
      <c r="H1009" s="10" t="str">
        <f t="shared" si="62"/>
        <v/>
      </c>
    </row>
    <row r="1010" spans="2:8" x14ac:dyDescent="0.25">
      <c r="B1010" t="str">
        <f t="shared" si="63"/>
        <v/>
      </c>
      <c r="H1010" s="10" t="str">
        <f t="shared" si="62"/>
        <v/>
      </c>
    </row>
    <row r="1011" spans="2:8" x14ac:dyDescent="0.25">
      <c r="B1011" t="str">
        <f t="shared" si="63"/>
        <v/>
      </c>
      <c r="H1011" s="10" t="str">
        <f t="shared" si="62"/>
        <v/>
      </c>
    </row>
    <row r="1012" spans="2:8" x14ac:dyDescent="0.25">
      <c r="B1012" t="str">
        <f t="shared" si="63"/>
        <v/>
      </c>
      <c r="H1012" s="10" t="str">
        <f t="shared" si="62"/>
        <v/>
      </c>
    </row>
    <row r="1013" spans="2:8" x14ac:dyDescent="0.25">
      <c r="B1013" t="str">
        <f t="shared" si="63"/>
        <v/>
      </c>
      <c r="H1013" s="10" t="str">
        <f t="shared" si="62"/>
        <v/>
      </c>
    </row>
    <row r="1014" spans="2:8" x14ac:dyDescent="0.25">
      <c r="B1014" t="str">
        <f t="shared" si="63"/>
        <v/>
      </c>
      <c r="H1014" s="10" t="str">
        <f t="shared" si="62"/>
        <v/>
      </c>
    </row>
    <row r="1015" spans="2:8" x14ac:dyDescent="0.25">
      <c r="B1015" t="str">
        <f t="shared" si="63"/>
        <v/>
      </c>
      <c r="H1015" s="10" t="str">
        <f t="shared" si="62"/>
        <v/>
      </c>
    </row>
    <row r="1016" spans="2:8" x14ac:dyDescent="0.25">
      <c r="B1016" t="str">
        <f t="shared" si="63"/>
        <v/>
      </c>
      <c r="H1016" s="10" t="str">
        <f t="shared" si="62"/>
        <v/>
      </c>
    </row>
    <row r="1017" spans="2:8" x14ac:dyDescent="0.25">
      <c r="B1017" t="str">
        <f t="shared" si="63"/>
        <v/>
      </c>
      <c r="H1017" s="10" t="str">
        <f t="shared" si="62"/>
        <v/>
      </c>
    </row>
    <row r="1018" spans="2:8" x14ac:dyDescent="0.25">
      <c r="B1018" t="str">
        <f t="shared" si="63"/>
        <v/>
      </c>
      <c r="H1018" s="10" t="str">
        <f t="shared" si="62"/>
        <v/>
      </c>
    </row>
    <row r="1019" spans="2:8" x14ac:dyDescent="0.25">
      <c r="B1019" t="str">
        <f t="shared" si="63"/>
        <v/>
      </c>
      <c r="H1019" s="10" t="str">
        <f t="shared" si="62"/>
        <v/>
      </c>
    </row>
    <row r="1020" spans="2:8" x14ac:dyDescent="0.25">
      <c r="B1020" t="str">
        <f t="shared" si="63"/>
        <v/>
      </c>
      <c r="H1020" s="10" t="str">
        <f t="shared" si="62"/>
        <v/>
      </c>
    </row>
    <row r="1021" spans="2:8" x14ac:dyDescent="0.25">
      <c r="B1021" t="str">
        <f t="shared" si="63"/>
        <v/>
      </c>
      <c r="H1021" s="10" t="str">
        <f t="shared" si="62"/>
        <v/>
      </c>
    </row>
    <row r="1022" spans="2:8" x14ac:dyDescent="0.25">
      <c r="B1022" t="str">
        <f t="shared" si="63"/>
        <v/>
      </c>
      <c r="H1022" s="10" t="str">
        <f t="shared" si="62"/>
        <v/>
      </c>
    </row>
    <row r="1023" spans="2:8" x14ac:dyDescent="0.25">
      <c r="B1023" t="str">
        <f t="shared" si="63"/>
        <v/>
      </c>
      <c r="H1023" s="10" t="str">
        <f t="shared" si="62"/>
        <v/>
      </c>
    </row>
    <row r="1024" spans="2:8" x14ac:dyDescent="0.25">
      <c r="B1024" t="str">
        <f t="shared" si="63"/>
        <v/>
      </c>
      <c r="H1024" s="10" t="str">
        <f t="shared" si="62"/>
        <v/>
      </c>
    </row>
    <row r="1025" spans="2:8" x14ac:dyDescent="0.25">
      <c r="B1025" t="str">
        <f t="shared" si="63"/>
        <v/>
      </c>
      <c r="H1025" s="10" t="str">
        <f t="shared" si="62"/>
        <v/>
      </c>
    </row>
    <row r="1026" spans="2:8" x14ac:dyDescent="0.25">
      <c r="B1026" t="str">
        <f t="shared" si="63"/>
        <v/>
      </c>
      <c r="H1026" s="10" t="str">
        <f t="shared" si="62"/>
        <v/>
      </c>
    </row>
    <row r="1027" spans="2:8" x14ac:dyDescent="0.25">
      <c r="B1027" t="str">
        <f t="shared" si="63"/>
        <v/>
      </c>
      <c r="H1027" s="10" t="str">
        <f t="shared" si="62"/>
        <v/>
      </c>
    </row>
    <row r="1028" spans="2:8" x14ac:dyDescent="0.25">
      <c r="B1028" t="str">
        <f t="shared" si="63"/>
        <v/>
      </c>
      <c r="H1028" s="10" t="str">
        <f t="shared" si="62"/>
        <v/>
      </c>
    </row>
    <row r="1029" spans="2:8" x14ac:dyDescent="0.25">
      <c r="B1029" t="str">
        <f t="shared" si="63"/>
        <v/>
      </c>
      <c r="H1029" s="10" t="str">
        <f t="shared" si="62"/>
        <v/>
      </c>
    </row>
    <row r="1030" spans="2:8" x14ac:dyDescent="0.25">
      <c r="B1030" t="str">
        <f t="shared" si="63"/>
        <v/>
      </c>
      <c r="H1030" s="10" t="str">
        <f t="shared" si="62"/>
        <v/>
      </c>
    </row>
    <row r="1031" spans="2:8" x14ac:dyDescent="0.25">
      <c r="B1031" t="str">
        <f t="shared" si="63"/>
        <v/>
      </c>
      <c r="H1031" s="10" t="str">
        <f t="shared" si="62"/>
        <v/>
      </c>
    </row>
    <row r="1032" spans="2:8" x14ac:dyDescent="0.25">
      <c r="B1032" t="str">
        <f t="shared" si="63"/>
        <v/>
      </c>
      <c r="H1032" s="10" t="str">
        <f t="shared" si="62"/>
        <v/>
      </c>
    </row>
    <row r="1033" spans="2:8" x14ac:dyDescent="0.25">
      <c r="B1033" t="str">
        <f t="shared" si="63"/>
        <v/>
      </c>
      <c r="H1033" s="10" t="str">
        <f t="shared" ref="H1033:H1096" si="64">IF(F1033="","",F1033*($C$3/12)*(MATCH(0,$D$8:$D$11360,0)-B1033))</f>
        <v/>
      </c>
    </row>
    <row r="1034" spans="2:8" x14ac:dyDescent="0.25">
      <c r="B1034" t="str">
        <f t="shared" ref="B1034:B1097" si="65">IF(B1033&gt;=($C$4*12),"",B1033+1)</f>
        <v/>
      </c>
      <c r="H1034" s="10" t="str">
        <f t="shared" si="64"/>
        <v/>
      </c>
    </row>
    <row r="1035" spans="2:8" x14ac:dyDescent="0.25">
      <c r="B1035" t="str">
        <f t="shared" si="65"/>
        <v/>
      </c>
      <c r="H1035" s="10" t="str">
        <f t="shared" si="64"/>
        <v/>
      </c>
    </row>
    <row r="1036" spans="2:8" x14ac:dyDescent="0.25">
      <c r="B1036" t="str">
        <f t="shared" si="65"/>
        <v/>
      </c>
      <c r="H1036" s="10" t="str">
        <f t="shared" si="64"/>
        <v/>
      </c>
    </row>
    <row r="1037" spans="2:8" x14ac:dyDescent="0.25">
      <c r="B1037" t="str">
        <f t="shared" si="65"/>
        <v/>
      </c>
      <c r="H1037" s="10" t="str">
        <f t="shared" si="64"/>
        <v/>
      </c>
    </row>
    <row r="1038" spans="2:8" x14ac:dyDescent="0.25">
      <c r="B1038" t="str">
        <f t="shared" si="65"/>
        <v/>
      </c>
      <c r="H1038" s="10" t="str">
        <f t="shared" si="64"/>
        <v/>
      </c>
    </row>
    <row r="1039" spans="2:8" x14ac:dyDescent="0.25">
      <c r="B1039" t="str">
        <f t="shared" si="65"/>
        <v/>
      </c>
      <c r="H1039" s="10" t="str">
        <f t="shared" si="64"/>
        <v/>
      </c>
    </row>
    <row r="1040" spans="2:8" x14ac:dyDescent="0.25">
      <c r="B1040" t="str">
        <f t="shared" si="65"/>
        <v/>
      </c>
      <c r="H1040" s="10" t="str">
        <f t="shared" si="64"/>
        <v/>
      </c>
    </row>
    <row r="1041" spans="2:8" x14ac:dyDescent="0.25">
      <c r="B1041" t="str">
        <f t="shared" si="65"/>
        <v/>
      </c>
      <c r="H1041" s="10" t="str">
        <f t="shared" si="64"/>
        <v/>
      </c>
    </row>
    <row r="1042" spans="2:8" x14ac:dyDescent="0.25">
      <c r="B1042" t="str">
        <f t="shared" si="65"/>
        <v/>
      </c>
      <c r="H1042" s="10" t="str">
        <f t="shared" si="64"/>
        <v/>
      </c>
    </row>
    <row r="1043" spans="2:8" x14ac:dyDescent="0.25">
      <c r="B1043" t="str">
        <f t="shared" si="65"/>
        <v/>
      </c>
      <c r="H1043" s="10" t="str">
        <f t="shared" si="64"/>
        <v/>
      </c>
    </row>
    <row r="1044" spans="2:8" x14ac:dyDescent="0.25">
      <c r="B1044" t="str">
        <f t="shared" si="65"/>
        <v/>
      </c>
      <c r="H1044" s="10" t="str">
        <f t="shared" si="64"/>
        <v/>
      </c>
    </row>
    <row r="1045" spans="2:8" x14ac:dyDescent="0.25">
      <c r="B1045" t="str">
        <f t="shared" si="65"/>
        <v/>
      </c>
      <c r="H1045" s="10" t="str">
        <f t="shared" si="64"/>
        <v/>
      </c>
    </row>
    <row r="1046" spans="2:8" x14ac:dyDescent="0.25">
      <c r="B1046" t="str">
        <f t="shared" si="65"/>
        <v/>
      </c>
      <c r="H1046" s="10" t="str">
        <f t="shared" si="64"/>
        <v/>
      </c>
    </row>
    <row r="1047" spans="2:8" x14ac:dyDescent="0.25">
      <c r="B1047" t="str">
        <f t="shared" si="65"/>
        <v/>
      </c>
      <c r="H1047" s="10" t="str">
        <f t="shared" si="64"/>
        <v/>
      </c>
    </row>
    <row r="1048" spans="2:8" x14ac:dyDescent="0.25">
      <c r="B1048" t="str">
        <f t="shared" si="65"/>
        <v/>
      </c>
      <c r="H1048" s="10" t="str">
        <f t="shared" si="64"/>
        <v/>
      </c>
    </row>
    <row r="1049" spans="2:8" x14ac:dyDescent="0.25">
      <c r="B1049" t="str">
        <f t="shared" si="65"/>
        <v/>
      </c>
      <c r="H1049" s="10" t="str">
        <f t="shared" si="64"/>
        <v/>
      </c>
    </row>
    <row r="1050" spans="2:8" x14ac:dyDescent="0.25">
      <c r="B1050" t="str">
        <f t="shared" si="65"/>
        <v/>
      </c>
      <c r="H1050" s="10" t="str">
        <f t="shared" si="64"/>
        <v/>
      </c>
    </row>
    <row r="1051" spans="2:8" x14ac:dyDescent="0.25">
      <c r="B1051" t="str">
        <f t="shared" si="65"/>
        <v/>
      </c>
      <c r="H1051" s="10" t="str">
        <f t="shared" si="64"/>
        <v/>
      </c>
    </row>
    <row r="1052" spans="2:8" x14ac:dyDescent="0.25">
      <c r="B1052" t="str">
        <f t="shared" si="65"/>
        <v/>
      </c>
      <c r="H1052" s="10" t="str">
        <f t="shared" si="64"/>
        <v/>
      </c>
    </row>
    <row r="1053" spans="2:8" x14ac:dyDescent="0.25">
      <c r="B1053" t="str">
        <f t="shared" si="65"/>
        <v/>
      </c>
      <c r="H1053" s="10" t="str">
        <f t="shared" si="64"/>
        <v/>
      </c>
    </row>
    <row r="1054" spans="2:8" x14ac:dyDescent="0.25">
      <c r="B1054" t="str">
        <f t="shared" si="65"/>
        <v/>
      </c>
      <c r="H1054" s="10" t="str">
        <f t="shared" si="64"/>
        <v/>
      </c>
    </row>
    <row r="1055" spans="2:8" x14ac:dyDescent="0.25">
      <c r="B1055" t="str">
        <f t="shared" si="65"/>
        <v/>
      </c>
      <c r="H1055" s="10" t="str">
        <f t="shared" si="64"/>
        <v/>
      </c>
    </row>
    <row r="1056" spans="2:8" x14ac:dyDescent="0.25">
      <c r="B1056" t="str">
        <f t="shared" si="65"/>
        <v/>
      </c>
      <c r="H1056" s="10" t="str">
        <f t="shared" si="64"/>
        <v/>
      </c>
    </row>
    <row r="1057" spans="2:8" x14ac:dyDescent="0.25">
      <c r="B1057" t="str">
        <f t="shared" si="65"/>
        <v/>
      </c>
      <c r="H1057" s="10" t="str">
        <f t="shared" si="64"/>
        <v/>
      </c>
    </row>
    <row r="1058" spans="2:8" x14ac:dyDescent="0.25">
      <c r="B1058" t="str">
        <f t="shared" si="65"/>
        <v/>
      </c>
      <c r="H1058" s="10" t="str">
        <f t="shared" si="64"/>
        <v/>
      </c>
    </row>
    <row r="1059" spans="2:8" x14ac:dyDescent="0.25">
      <c r="B1059" t="str">
        <f t="shared" si="65"/>
        <v/>
      </c>
      <c r="H1059" s="10" t="str">
        <f t="shared" si="64"/>
        <v/>
      </c>
    </row>
    <row r="1060" spans="2:8" x14ac:dyDescent="0.25">
      <c r="B1060" t="str">
        <f t="shared" si="65"/>
        <v/>
      </c>
      <c r="H1060" s="10" t="str">
        <f t="shared" si="64"/>
        <v/>
      </c>
    </row>
    <row r="1061" spans="2:8" x14ac:dyDescent="0.25">
      <c r="B1061" t="str">
        <f t="shared" si="65"/>
        <v/>
      </c>
      <c r="H1061" s="10" t="str">
        <f t="shared" si="64"/>
        <v/>
      </c>
    </row>
    <row r="1062" spans="2:8" x14ac:dyDescent="0.25">
      <c r="B1062" t="str">
        <f t="shared" si="65"/>
        <v/>
      </c>
      <c r="H1062" s="10" t="str">
        <f t="shared" si="64"/>
        <v/>
      </c>
    </row>
    <row r="1063" spans="2:8" x14ac:dyDescent="0.25">
      <c r="B1063" t="str">
        <f t="shared" si="65"/>
        <v/>
      </c>
      <c r="H1063" s="10" t="str">
        <f t="shared" si="64"/>
        <v/>
      </c>
    </row>
    <row r="1064" spans="2:8" x14ac:dyDescent="0.25">
      <c r="B1064" t="str">
        <f t="shared" si="65"/>
        <v/>
      </c>
      <c r="H1064" s="10" t="str">
        <f t="shared" si="64"/>
        <v/>
      </c>
    </row>
    <row r="1065" spans="2:8" x14ac:dyDescent="0.25">
      <c r="B1065" t="str">
        <f t="shared" si="65"/>
        <v/>
      </c>
      <c r="H1065" s="10" t="str">
        <f t="shared" si="64"/>
        <v/>
      </c>
    </row>
    <row r="1066" spans="2:8" x14ac:dyDescent="0.25">
      <c r="B1066" t="str">
        <f t="shared" si="65"/>
        <v/>
      </c>
      <c r="H1066" s="10" t="str">
        <f t="shared" si="64"/>
        <v/>
      </c>
    </row>
    <row r="1067" spans="2:8" x14ac:dyDescent="0.25">
      <c r="B1067" t="str">
        <f t="shared" si="65"/>
        <v/>
      </c>
      <c r="H1067" s="10" t="str">
        <f t="shared" si="64"/>
        <v/>
      </c>
    </row>
    <row r="1068" spans="2:8" x14ac:dyDescent="0.25">
      <c r="B1068" t="str">
        <f t="shared" si="65"/>
        <v/>
      </c>
      <c r="H1068" s="10" t="str">
        <f t="shared" si="64"/>
        <v/>
      </c>
    </row>
    <row r="1069" spans="2:8" x14ac:dyDescent="0.25">
      <c r="B1069" t="str">
        <f t="shared" si="65"/>
        <v/>
      </c>
      <c r="H1069" s="10" t="str">
        <f t="shared" si="64"/>
        <v/>
      </c>
    </row>
    <row r="1070" spans="2:8" x14ac:dyDescent="0.25">
      <c r="B1070" t="str">
        <f t="shared" si="65"/>
        <v/>
      </c>
      <c r="H1070" s="10" t="str">
        <f t="shared" si="64"/>
        <v/>
      </c>
    </row>
    <row r="1071" spans="2:8" x14ac:dyDescent="0.25">
      <c r="B1071" t="str">
        <f t="shared" si="65"/>
        <v/>
      </c>
      <c r="H1071" s="10" t="str">
        <f t="shared" si="64"/>
        <v/>
      </c>
    </row>
    <row r="1072" spans="2:8" x14ac:dyDescent="0.25">
      <c r="B1072" t="str">
        <f t="shared" si="65"/>
        <v/>
      </c>
      <c r="H1072" s="10" t="str">
        <f t="shared" si="64"/>
        <v/>
      </c>
    </row>
    <row r="1073" spans="2:8" x14ac:dyDescent="0.25">
      <c r="B1073" t="str">
        <f t="shared" si="65"/>
        <v/>
      </c>
      <c r="H1073" s="10" t="str">
        <f t="shared" si="64"/>
        <v/>
      </c>
    </row>
    <row r="1074" spans="2:8" x14ac:dyDescent="0.25">
      <c r="B1074" t="str">
        <f t="shared" si="65"/>
        <v/>
      </c>
      <c r="H1074" s="10" t="str">
        <f t="shared" si="64"/>
        <v/>
      </c>
    </row>
    <row r="1075" spans="2:8" x14ac:dyDescent="0.25">
      <c r="B1075" t="str">
        <f t="shared" si="65"/>
        <v/>
      </c>
      <c r="H1075" s="10" t="str">
        <f t="shared" si="64"/>
        <v/>
      </c>
    </row>
    <row r="1076" spans="2:8" x14ac:dyDescent="0.25">
      <c r="B1076" t="str">
        <f t="shared" si="65"/>
        <v/>
      </c>
      <c r="H1076" s="10" t="str">
        <f t="shared" si="64"/>
        <v/>
      </c>
    </row>
    <row r="1077" spans="2:8" x14ac:dyDescent="0.25">
      <c r="B1077" t="str">
        <f t="shared" si="65"/>
        <v/>
      </c>
      <c r="H1077" s="10" t="str">
        <f t="shared" si="64"/>
        <v/>
      </c>
    </row>
    <row r="1078" spans="2:8" x14ac:dyDescent="0.25">
      <c r="B1078" t="str">
        <f t="shared" si="65"/>
        <v/>
      </c>
      <c r="H1078" s="10" t="str">
        <f t="shared" si="64"/>
        <v/>
      </c>
    </row>
    <row r="1079" spans="2:8" x14ac:dyDescent="0.25">
      <c r="B1079" t="str">
        <f t="shared" si="65"/>
        <v/>
      </c>
      <c r="H1079" s="10" t="str">
        <f t="shared" si="64"/>
        <v/>
      </c>
    </row>
    <row r="1080" spans="2:8" x14ac:dyDescent="0.25">
      <c r="B1080" t="str">
        <f t="shared" si="65"/>
        <v/>
      </c>
      <c r="H1080" s="10" t="str">
        <f t="shared" si="64"/>
        <v/>
      </c>
    </row>
    <row r="1081" spans="2:8" x14ac:dyDescent="0.25">
      <c r="B1081" t="str">
        <f t="shared" si="65"/>
        <v/>
      </c>
      <c r="H1081" s="10" t="str">
        <f t="shared" si="64"/>
        <v/>
      </c>
    </row>
    <row r="1082" spans="2:8" x14ac:dyDescent="0.25">
      <c r="B1082" t="str">
        <f t="shared" si="65"/>
        <v/>
      </c>
      <c r="H1082" s="10" t="str">
        <f t="shared" si="64"/>
        <v/>
      </c>
    </row>
    <row r="1083" spans="2:8" x14ac:dyDescent="0.25">
      <c r="B1083" t="str">
        <f t="shared" si="65"/>
        <v/>
      </c>
      <c r="H1083" s="10" t="str">
        <f t="shared" si="64"/>
        <v/>
      </c>
    </row>
    <row r="1084" spans="2:8" x14ac:dyDescent="0.25">
      <c r="B1084" t="str">
        <f t="shared" si="65"/>
        <v/>
      </c>
      <c r="H1084" s="10" t="str">
        <f t="shared" si="64"/>
        <v/>
      </c>
    </row>
    <row r="1085" spans="2:8" x14ac:dyDescent="0.25">
      <c r="B1085" t="str">
        <f t="shared" si="65"/>
        <v/>
      </c>
      <c r="H1085" s="10" t="str">
        <f t="shared" si="64"/>
        <v/>
      </c>
    </row>
    <row r="1086" spans="2:8" x14ac:dyDescent="0.25">
      <c r="B1086" t="str">
        <f t="shared" si="65"/>
        <v/>
      </c>
      <c r="H1086" s="10" t="str">
        <f t="shared" si="64"/>
        <v/>
      </c>
    </row>
    <row r="1087" spans="2:8" x14ac:dyDescent="0.25">
      <c r="B1087" t="str">
        <f t="shared" si="65"/>
        <v/>
      </c>
      <c r="H1087" s="10" t="str">
        <f t="shared" si="64"/>
        <v/>
      </c>
    </row>
    <row r="1088" spans="2:8" x14ac:dyDescent="0.25">
      <c r="B1088" t="str">
        <f t="shared" si="65"/>
        <v/>
      </c>
      <c r="H1088" s="10" t="str">
        <f t="shared" si="64"/>
        <v/>
      </c>
    </row>
    <row r="1089" spans="2:8" x14ac:dyDescent="0.25">
      <c r="B1089" t="str">
        <f t="shared" si="65"/>
        <v/>
      </c>
      <c r="H1089" s="10" t="str">
        <f t="shared" si="64"/>
        <v/>
      </c>
    </row>
    <row r="1090" spans="2:8" x14ac:dyDescent="0.25">
      <c r="B1090" t="str">
        <f t="shared" si="65"/>
        <v/>
      </c>
      <c r="H1090" s="10" t="str">
        <f t="shared" si="64"/>
        <v/>
      </c>
    </row>
    <row r="1091" spans="2:8" x14ac:dyDescent="0.25">
      <c r="B1091" t="str">
        <f t="shared" si="65"/>
        <v/>
      </c>
      <c r="H1091" s="10" t="str">
        <f t="shared" si="64"/>
        <v/>
      </c>
    </row>
    <row r="1092" spans="2:8" x14ac:dyDescent="0.25">
      <c r="B1092" t="str">
        <f t="shared" si="65"/>
        <v/>
      </c>
      <c r="H1092" s="10" t="str">
        <f t="shared" si="64"/>
        <v/>
      </c>
    </row>
    <row r="1093" spans="2:8" x14ac:dyDescent="0.25">
      <c r="B1093" t="str">
        <f t="shared" si="65"/>
        <v/>
      </c>
      <c r="H1093" s="10" t="str">
        <f t="shared" si="64"/>
        <v/>
      </c>
    </row>
    <row r="1094" spans="2:8" x14ac:dyDescent="0.25">
      <c r="B1094" t="str">
        <f t="shared" si="65"/>
        <v/>
      </c>
      <c r="H1094" s="10" t="str">
        <f t="shared" si="64"/>
        <v/>
      </c>
    </row>
    <row r="1095" spans="2:8" x14ac:dyDescent="0.25">
      <c r="B1095" t="str">
        <f t="shared" si="65"/>
        <v/>
      </c>
      <c r="H1095" s="10" t="str">
        <f t="shared" si="64"/>
        <v/>
      </c>
    </row>
    <row r="1096" spans="2:8" x14ac:dyDescent="0.25">
      <c r="B1096" t="str">
        <f t="shared" si="65"/>
        <v/>
      </c>
      <c r="H1096" s="10" t="str">
        <f t="shared" si="64"/>
        <v/>
      </c>
    </row>
    <row r="1097" spans="2:8" x14ac:dyDescent="0.25">
      <c r="B1097" t="str">
        <f t="shared" si="65"/>
        <v/>
      </c>
      <c r="H1097" s="10" t="str">
        <f t="shared" ref="H1097:H1136" si="66">IF(F1097="","",F1097*($C$3/12)*(MATCH(0,$D$8:$D$11360,0)-B1097))</f>
        <v/>
      </c>
    </row>
    <row r="1098" spans="2:8" x14ac:dyDescent="0.25">
      <c r="B1098" t="str">
        <f t="shared" ref="B1098:B1136" si="67">IF(B1097&gt;=($C$4*12),"",B1097+1)</f>
        <v/>
      </c>
      <c r="H1098" s="10" t="str">
        <f t="shared" si="66"/>
        <v/>
      </c>
    </row>
    <row r="1099" spans="2:8" x14ac:dyDescent="0.25">
      <c r="B1099" t="str">
        <f t="shared" si="67"/>
        <v/>
      </c>
      <c r="H1099" s="10" t="str">
        <f t="shared" si="66"/>
        <v/>
      </c>
    </row>
    <row r="1100" spans="2:8" x14ac:dyDescent="0.25">
      <c r="B1100" t="str">
        <f t="shared" si="67"/>
        <v/>
      </c>
      <c r="H1100" s="10" t="str">
        <f t="shared" si="66"/>
        <v/>
      </c>
    </row>
    <row r="1101" spans="2:8" x14ac:dyDescent="0.25">
      <c r="B1101" t="str">
        <f t="shared" si="67"/>
        <v/>
      </c>
      <c r="H1101" s="10" t="str">
        <f t="shared" si="66"/>
        <v/>
      </c>
    </row>
    <row r="1102" spans="2:8" x14ac:dyDescent="0.25">
      <c r="B1102" t="str">
        <f t="shared" si="67"/>
        <v/>
      </c>
      <c r="H1102" s="10" t="str">
        <f t="shared" si="66"/>
        <v/>
      </c>
    </row>
    <row r="1103" spans="2:8" x14ac:dyDescent="0.25">
      <c r="B1103" t="str">
        <f t="shared" si="67"/>
        <v/>
      </c>
      <c r="H1103" s="10" t="str">
        <f t="shared" si="66"/>
        <v/>
      </c>
    </row>
    <row r="1104" spans="2:8" x14ac:dyDescent="0.25">
      <c r="B1104" t="str">
        <f t="shared" si="67"/>
        <v/>
      </c>
      <c r="H1104" s="10" t="str">
        <f t="shared" si="66"/>
        <v/>
      </c>
    </row>
    <row r="1105" spans="2:8" x14ac:dyDescent="0.25">
      <c r="B1105" t="str">
        <f t="shared" si="67"/>
        <v/>
      </c>
      <c r="H1105" s="10" t="str">
        <f t="shared" si="66"/>
        <v/>
      </c>
    </row>
    <row r="1106" spans="2:8" x14ac:dyDescent="0.25">
      <c r="B1106" t="str">
        <f t="shared" si="67"/>
        <v/>
      </c>
      <c r="H1106" s="10" t="str">
        <f t="shared" si="66"/>
        <v/>
      </c>
    </row>
    <row r="1107" spans="2:8" x14ac:dyDescent="0.25">
      <c r="B1107" t="str">
        <f t="shared" si="67"/>
        <v/>
      </c>
      <c r="H1107" s="10" t="str">
        <f t="shared" si="66"/>
        <v/>
      </c>
    </row>
    <row r="1108" spans="2:8" x14ac:dyDescent="0.25">
      <c r="B1108" t="str">
        <f t="shared" si="67"/>
        <v/>
      </c>
      <c r="H1108" s="10" t="str">
        <f t="shared" si="66"/>
        <v/>
      </c>
    </row>
    <row r="1109" spans="2:8" x14ac:dyDescent="0.25">
      <c r="B1109" t="str">
        <f t="shared" si="67"/>
        <v/>
      </c>
      <c r="H1109" s="10" t="str">
        <f t="shared" si="66"/>
        <v/>
      </c>
    </row>
    <row r="1110" spans="2:8" x14ac:dyDescent="0.25">
      <c r="B1110" t="str">
        <f t="shared" si="67"/>
        <v/>
      </c>
      <c r="H1110" s="10" t="str">
        <f t="shared" si="66"/>
        <v/>
      </c>
    </row>
    <row r="1111" spans="2:8" x14ac:dyDescent="0.25">
      <c r="B1111" t="str">
        <f t="shared" si="67"/>
        <v/>
      </c>
      <c r="H1111" s="10" t="str">
        <f t="shared" si="66"/>
        <v/>
      </c>
    </row>
    <row r="1112" spans="2:8" x14ac:dyDescent="0.25">
      <c r="B1112" t="str">
        <f t="shared" si="67"/>
        <v/>
      </c>
      <c r="H1112" s="10" t="str">
        <f t="shared" si="66"/>
        <v/>
      </c>
    </row>
    <row r="1113" spans="2:8" x14ac:dyDescent="0.25">
      <c r="B1113" t="str">
        <f t="shared" si="67"/>
        <v/>
      </c>
      <c r="H1113" s="10" t="str">
        <f t="shared" si="66"/>
        <v/>
      </c>
    </row>
    <row r="1114" spans="2:8" x14ac:dyDescent="0.25">
      <c r="B1114" t="str">
        <f t="shared" si="67"/>
        <v/>
      </c>
      <c r="H1114" s="10" t="str">
        <f t="shared" si="66"/>
        <v/>
      </c>
    </row>
    <row r="1115" spans="2:8" x14ac:dyDescent="0.25">
      <c r="B1115" t="str">
        <f t="shared" si="67"/>
        <v/>
      </c>
      <c r="H1115" s="10" t="str">
        <f t="shared" si="66"/>
        <v/>
      </c>
    </row>
    <row r="1116" spans="2:8" x14ac:dyDescent="0.25">
      <c r="B1116" t="str">
        <f t="shared" si="67"/>
        <v/>
      </c>
      <c r="H1116" s="10" t="str">
        <f t="shared" si="66"/>
        <v/>
      </c>
    </row>
    <row r="1117" spans="2:8" x14ac:dyDescent="0.25">
      <c r="B1117" t="str">
        <f t="shared" si="67"/>
        <v/>
      </c>
      <c r="H1117" s="10" t="str">
        <f t="shared" si="66"/>
        <v/>
      </c>
    </row>
    <row r="1118" spans="2:8" x14ac:dyDescent="0.25">
      <c r="B1118" t="str">
        <f t="shared" si="67"/>
        <v/>
      </c>
      <c r="H1118" s="10" t="str">
        <f t="shared" si="66"/>
        <v/>
      </c>
    </row>
    <row r="1119" spans="2:8" x14ac:dyDescent="0.25">
      <c r="B1119" t="str">
        <f t="shared" si="67"/>
        <v/>
      </c>
      <c r="H1119" s="10" t="str">
        <f t="shared" si="66"/>
        <v/>
      </c>
    </row>
    <row r="1120" spans="2:8" x14ac:dyDescent="0.25">
      <c r="B1120" t="str">
        <f t="shared" si="67"/>
        <v/>
      </c>
      <c r="H1120" s="10" t="str">
        <f t="shared" si="66"/>
        <v/>
      </c>
    </row>
    <row r="1121" spans="2:8" x14ac:dyDescent="0.25">
      <c r="B1121" t="str">
        <f t="shared" si="67"/>
        <v/>
      </c>
      <c r="H1121" s="10" t="str">
        <f t="shared" si="66"/>
        <v/>
      </c>
    </row>
    <row r="1122" spans="2:8" x14ac:dyDescent="0.25">
      <c r="B1122" t="str">
        <f t="shared" si="67"/>
        <v/>
      </c>
      <c r="H1122" s="10" t="str">
        <f t="shared" si="66"/>
        <v/>
      </c>
    </row>
    <row r="1123" spans="2:8" x14ac:dyDescent="0.25">
      <c r="B1123" t="str">
        <f t="shared" si="67"/>
        <v/>
      </c>
      <c r="H1123" s="10" t="str">
        <f t="shared" si="66"/>
        <v/>
      </c>
    </row>
    <row r="1124" spans="2:8" x14ac:dyDescent="0.25">
      <c r="B1124" t="str">
        <f t="shared" si="67"/>
        <v/>
      </c>
      <c r="H1124" s="10" t="str">
        <f t="shared" si="66"/>
        <v/>
      </c>
    </row>
    <row r="1125" spans="2:8" x14ac:dyDescent="0.25">
      <c r="B1125" t="str">
        <f t="shared" si="67"/>
        <v/>
      </c>
      <c r="H1125" s="10" t="str">
        <f t="shared" si="66"/>
        <v/>
      </c>
    </row>
    <row r="1126" spans="2:8" x14ac:dyDescent="0.25">
      <c r="B1126" t="str">
        <f t="shared" si="67"/>
        <v/>
      </c>
      <c r="H1126" s="10" t="str">
        <f t="shared" si="66"/>
        <v/>
      </c>
    </row>
    <row r="1127" spans="2:8" x14ac:dyDescent="0.25">
      <c r="B1127" t="str">
        <f t="shared" si="67"/>
        <v/>
      </c>
      <c r="H1127" s="10" t="str">
        <f t="shared" si="66"/>
        <v/>
      </c>
    </row>
    <row r="1128" spans="2:8" x14ac:dyDescent="0.25">
      <c r="B1128" t="str">
        <f t="shared" si="67"/>
        <v/>
      </c>
      <c r="H1128" s="10" t="str">
        <f t="shared" si="66"/>
        <v/>
      </c>
    </row>
    <row r="1129" spans="2:8" x14ac:dyDescent="0.25">
      <c r="B1129" t="str">
        <f t="shared" si="67"/>
        <v/>
      </c>
      <c r="H1129" s="10" t="str">
        <f t="shared" si="66"/>
        <v/>
      </c>
    </row>
    <row r="1130" spans="2:8" x14ac:dyDescent="0.25">
      <c r="B1130" t="str">
        <f t="shared" si="67"/>
        <v/>
      </c>
      <c r="H1130" s="10" t="str">
        <f t="shared" si="66"/>
        <v/>
      </c>
    </row>
    <row r="1131" spans="2:8" x14ac:dyDescent="0.25">
      <c r="B1131" t="str">
        <f t="shared" si="67"/>
        <v/>
      </c>
      <c r="H1131" s="10" t="str">
        <f t="shared" si="66"/>
        <v/>
      </c>
    </row>
    <row r="1132" spans="2:8" x14ac:dyDescent="0.25">
      <c r="B1132" t="str">
        <f t="shared" si="67"/>
        <v/>
      </c>
      <c r="H1132" s="10" t="str">
        <f t="shared" si="66"/>
        <v/>
      </c>
    </row>
    <row r="1133" spans="2:8" x14ac:dyDescent="0.25">
      <c r="B1133" t="str">
        <f t="shared" si="67"/>
        <v/>
      </c>
      <c r="H1133" s="10" t="str">
        <f t="shared" si="66"/>
        <v/>
      </c>
    </row>
    <row r="1134" spans="2:8" x14ac:dyDescent="0.25">
      <c r="B1134" t="str">
        <f t="shared" si="67"/>
        <v/>
      </c>
      <c r="H1134" s="10" t="str">
        <f t="shared" si="66"/>
        <v/>
      </c>
    </row>
    <row r="1135" spans="2:8" x14ac:dyDescent="0.25">
      <c r="B1135" t="str">
        <f t="shared" si="67"/>
        <v/>
      </c>
      <c r="H1135" s="10" t="str">
        <f t="shared" si="66"/>
        <v/>
      </c>
    </row>
    <row r="1136" spans="2:8" x14ac:dyDescent="0.25">
      <c r="B1136" t="str">
        <f t="shared" si="67"/>
        <v/>
      </c>
      <c r="H1136" s="10" t="str">
        <f t="shared" si="66"/>
        <v/>
      </c>
    </row>
  </sheetData>
  <hyperlinks>
    <hyperlink ref="K2" r:id="rId1" xr:uid="{717B092C-A515-45D2-A39D-AB6FCA3E3257}"/>
    <hyperlink ref="K3" r:id="rId2" xr:uid="{024873B1-53C5-4887-959E-B3D7C782D465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15AC-11D5-4B27-8814-0F4B65912AE9}">
  <dimension ref="B2:F10"/>
  <sheetViews>
    <sheetView showGridLines="0" zoomScale="190" zoomScaleNormal="190" workbookViewId="0"/>
  </sheetViews>
  <sheetFormatPr defaultRowHeight="15" x14ac:dyDescent="0.25"/>
  <cols>
    <col min="1" max="1" width="2.85546875" customWidth="1"/>
    <col min="2" max="2" width="22.42578125" customWidth="1"/>
    <col min="3" max="4" width="14" bestFit="1" customWidth="1"/>
    <col min="5" max="5" width="11.28515625" bestFit="1" customWidth="1"/>
    <col min="6" max="6" width="28.5703125" customWidth="1"/>
  </cols>
  <sheetData>
    <row r="2" spans="2:6" x14ac:dyDescent="0.25">
      <c r="B2" s="26" t="s">
        <v>32</v>
      </c>
      <c r="C2" s="6">
        <v>1.2999999999999999E-2</v>
      </c>
      <c r="E2" s="1" t="s">
        <v>25</v>
      </c>
      <c r="F2" s="17" t="s">
        <v>26</v>
      </c>
    </row>
    <row r="3" spans="2:6" x14ac:dyDescent="0.25">
      <c r="B3" s="26" t="s">
        <v>33</v>
      </c>
      <c r="C3" s="3">
        <v>480</v>
      </c>
      <c r="E3" s="1" t="s">
        <v>27</v>
      </c>
      <c r="F3" s="17" t="s">
        <v>28</v>
      </c>
    </row>
    <row r="4" spans="2:6" x14ac:dyDescent="0.25">
      <c r="B4" s="26" t="s">
        <v>34</v>
      </c>
      <c r="C4" s="1">
        <v>-1073</v>
      </c>
    </row>
    <row r="6" spans="2:6" x14ac:dyDescent="0.25">
      <c r="B6" s="27" t="s">
        <v>9</v>
      </c>
      <c r="C6" s="5">
        <f>PV(C2/12,C3,C4)</f>
        <v>401446.03889256984</v>
      </c>
    </row>
    <row r="10" spans="2:6" x14ac:dyDescent="0.25">
      <c r="D10" s="7"/>
    </row>
  </sheetData>
  <hyperlinks>
    <hyperlink ref="F2" r:id="rId1" xr:uid="{7B9F8C26-7108-4396-BA39-FB6D94E2EDDB}"/>
    <hyperlink ref="F3" r:id="rId2" xr:uid="{7C262B28-1D1F-497A-B27F-635D90724404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PMT</vt:lpstr>
      <vt:lpstr>Example</vt:lpstr>
      <vt:lpstr>Loan calculator</vt:lpstr>
      <vt:lpstr>Extra payment</vt:lpstr>
      <vt:lpstr>interest paid</vt:lpstr>
      <vt:lpstr>principal pad</vt:lpstr>
      <vt:lpstr>Interest saved</vt:lpstr>
      <vt:lpstr>Months saved</vt:lpstr>
      <vt:lpstr>Calculate loan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2018-07-30T15:22:27Z</dcterms:created>
  <dcterms:modified xsi:type="dcterms:W3CDTF">2021-04-05T15:07:45Z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b9bf7141-4a5b-41dd-a459-984914242eb0</vt:lpwstr>
  </property>
</Properties>
</file>