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\Excelforum\"/>
    </mc:Choice>
  </mc:AlternateContent>
  <xr:revisionPtr revIDLastSave="0" documentId="13_ncr:1_{373500FE-B575-40F1-AC26-EC1C8062CDF5}" xr6:coauthVersionLast="47" xr6:coauthVersionMax="47" xr10:uidLastSave="{00000000-0000-0000-0000-000000000000}"/>
  <bookViews>
    <workbookView xWindow="-120" yWindow="-120" windowWidth="29040" windowHeight="17520" activeTab="2" xr2:uid="{208D94C6-D4E4-4B2B-A855-FD9CE554FE46}"/>
  </bookViews>
  <sheets>
    <sheet name="Ex 1" sheetId="2" r:id="rId1"/>
    <sheet name="Ex 2" sheetId="3" r:id="rId2"/>
    <sheet name="Ex 3" sheetId="4" r:id="rId3"/>
    <sheet name="Sheet1" sheetId="1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4" l="1"/>
  <c r="C21" i="4" s="1"/>
  <c r="C20" i="3"/>
  <c r="C21" i="3" s="1"/>
  <c r="C21" i="2"/>
  <c r="C20" i="2"/>
  <c r="K28" i="4"/>
  <c r="L23" i="2"/>
  <c r="I100" i="4"/>
  <c r="J100" i="4" s="1"/>
  <c r="I99" i="4"/>
  <c r="J99" i="4" s="1"/>
  <c r="J98" i="4"/>
  <c r="I98" i="4"/>
  <c r="I97" i="4"/>
  <c r="J97" i="4" s="1"/>
  <c r="I96" i="4"/>
  <c r="J96" i="4" s="1"/>
  <c r="I95" i="4"/>
  <c r="J95" i="4" s="1"/>
  <c r="J94" i="4"/>
  <c r="I94" i="4"/>
  <c r="I93" i="4"/>
  <c r="J93" i="4" s="1"/>
  <c r="I92" i="4"/>
  <c r="J92" i="4" s="1"/>
  <c r="I91" i="4"/>
  <c r="J91" i="4" s="1"/>
  <c r="J90" i="4"/>
  <c r="I90" i="4"/>
  <c r="I89" i="4"/>
  <c r="J89" i="4" s="1"/>
  <c r="I88" i="4"/>
  <c r="J88" i="4" s="1"/>
  <c r="I87" i="4"/>
  <c r="J87" i="4" s="1"/>
  <c r="J86" i="4"/>
  <c r="I86" i="4"/>
  <c r="I85" i="4"/>
  <c r="J85" i="4" s="1"/>
  <c r="I84" i="4"/>
  <c r="J84" i="4" s="1"/>
  <c r="I83" i="4"/>
  <c r="J83" i="4" s="1"/>
  <c r="J82" i="4"/>
  <c r="I82" i="4"/>
  <c r="I81" i="4"/>
  <c r="J81" i="4" s="1"/>
  <c r="I80" i="4"/>
  <c r="J80" i="4" s="1"/>
  <c r="I79" i="4"/>
  <c r="J79" i="4" s="1"/>
  <c r="J78" i="4"/>
  <c r="I78" i="4"/>
  <c r="I77" i="4"/>
  <c r="J77" i="4" s="1"/>
  <c r="I76" i="4"/>
  <c r="J76" i="4" s="1"/>
  <c r="I75" i="4"/>
  <c r="J75" i="4" s="1"/>
  <c r="J74" i="4"/>
  <c r="I74" i="4"/>
  <c r="I73" i="4"/>
  <c r="J73" i="4" s="1"/>
  <c r="I72" i="4"/>
  <c r="J72" i="4" s="1"/>
  <c r="I71" i="4"/>
  <c r="J71" i="4" s="1"/>
  <c r="J70" i="4"/>
  <c r="I70" i="4"/>
  <c r="I69" i="4"/>
  <c r="J69" i="4" s="1"/>
  <c r="I68" i="4"/>
  <c r="J68" i="4" s="1"/>
  <c r="I67" i="4"/>
  <c r="J67" i="4" s="1"/>
  <c r="J66" i="4"/>
  <c r="I66" i="4"/>
  <c r="I65" i="4"/>
  <c r="J65" i="4" s="1"/>
  <c r="I64" i="4"/>
  <c r="J64" i="4" s="1"/>
  <c r="I63" i="4"/>
  <c r="J63" i="4" s="1"/>
  <c r="J62" i="4"/>
  <c r="I62" i="4"/>
  <c r="I61" i="4"/>
  <c r="J61" i="4" s="1"/>
  <c r="I60" i="4"/>
  <c r="J60" i="4" s="1"/>
  <c r="I59" i="4"/>
  <c r="J59" i="4" s="1"/>
  <c r="J58" i="4"/>
  <c r="I58" i="4"/>
  <c r="I57" i="4"/>
  <c r="J57" i="4" s="1"/>
  <c r="I56" i="4"/>
  <c r="J56" i="4" s="1"/>
  <c r="I55" i="4"/>
  <c r="J55" i="4" s="1"/>
  <c r="J54" i="4"/>
  <c r="I54" i="4"/>
  <c r="I53" i="4"/>
  <c r="J53" i="4" s="1"/>
  <c r="D53" i="4"/>
  <c r="C53" i="4"/>
  <c r="I52" i="4"/>
  <c r="J52" i="4" s="1"/>
  <c r="D52" i="4"/>
  <c r="C52" i="4"/>
  <c r="I51" i="4"/>
  <c r="J51" i="4" s="1"/>
  <c r="D51" i="4"/>
  <c r="C51" i="4"/>
  <c r="I50" i="4"/>
  <c r="J50" i="4" s="1"/>
  <c r="D50" i="4"/>
  <c r="C50" i="4"/>
  <c r="I49" i="4"/>
  <c r="J49" i="4" s="1"/>
  <c r="D49" i="4"/>
  <c r="C49" i="4"/>
  <c r="I48" i="4"/>
  <c r="J48" i="4" s="1"/>
  <c r="D48" i="4"/>
  <c r="C48" i="4"/>
  <c r="I47" i="4"/>
  <c r="J47" i="4" s="1"/>
  <c r="D47" i="4"/>
  <c r="C47" i="4"/>
  <c r="I46" i="4"/>
  <c r="J46" i="4" s="1"/>
  <c r="D46" i="4"/>
  <c r="C46" i="4"/>
  <c r="I45" i="4"/>
  <c r="J45" i="4" s="1"/>
  <c r="D45" i="4"/>
  <c r="C45" i="4"/>
  <c r="I44" i="4"/>
  <c r="J44" i="4" s="1"/>
  <c r="D44" i="4"/>
  <c r="C44" i="4"/>
  <c r="I43" i="4"/>
  <c r="J43" i="4" s="1"/>
  <c r="D43" i="4"/>
  <c r="C43" i="4"/>
  <c r="I42" i="4"/>
  <c r="J42" i="4" s="1"/>
  <c r="D42" i="4"/>
  <c r="C42" i="4"/>
  <c r="I41" i="4"/>
  <c r="J41" i="4" s="1"/>
  <c r="D41" i="4"/>
  <c r="C41" i="4"/>
  <c r="I40" i="4"/>
  <c r="J40" i="4" s="1"/>
  <c r="D40" i="4"/>
  <c r="C40" i="4"/>
  <c r="D39" i="4"/>
  <c r="C39" i="4"/>
  <c r="D38" i="4"/>
  <c r="C38" i="4"/>
  <c r="D37" i="4"/>
  <c r="C37" i="4"/>
  <c r="D36" i="4"/>
  <c r="C36" i="4"/>
  <c r="D35" i="4"/>
  <c r="C35" i="4"/>
  <c r="D34" i="4"/>
  <c r="C34" i="4"/>
  <c r="J101" i="3"/>
  <c r="I101" i="3"/>
  <c r="I100" i="3"/>
  <c r="J100" i="3" s="1"/>
  <c r="J99" i="3"/>
  <c r="I99" i="3"/>
  <c r="I98" i="3"/>
  <c r="J98" i="3" s="1"/>
  <c r="J97" i="3"/>
  <c r="I97" i="3"/>
  <c r="I96" i="3"/>
  <c r="J96" i="3" s="1"/>
  <c r="J95" i="3"/>
  <c r="I95" i="3"/>
  <c r="I94" i="3"/>
  <c r="J94" i="3" s="1"/>
  <c r="J93" i="3"/>
  <c r="I93" i="3"/>
  <c r="I92" i="3"/>
  <c r="J92" i="3" s="1"/>
  <c r="J91" i="3"/>
  <c r="I91" i="3"/>
  <c r="I90" i="3"/>
  <c r="J90" i="3" s="1"/>
  <c r="J89" i="3"/>
  <c r="I89" i="3"/>
  <c r="I88" i="3"/>
  <c r="J88" i="3" s="1"/>
  <c r="J87" i="3"/>
  <c r="I87" i="3"/>
  <c r="I86" i="3"/>
  <c r="J86" i="3" s="1"/>
  <c r="J85" i="3"/>
  <c r="I85" i="3"/>
  <c r="I84" i="3"/>
  <c r="J84" i="3" s="1"/>
  <c r="J83" i="3"/>
  <c r="I83" i="3"/>
  <c r="I82" i="3"/>
  <c r="J82" i="3" s="1"/>
  <c r="J81" i="3"/>
  <c r="I81" i="3"/>
  <c r="I80" i="3"/>
  <c r="J80" i="3" s="1"/>
  <c r="J79" i="3"/>
  <c r="I79" i="3"/>
  <c r="I78" i="3"/>
  <c r="J78" i="3" s="1"/>
  <c r="J77" i="3"/>
  <c r="I77" i="3"/>
  <c r="I76" i="3"/>
  <c r="J76" i="3" s="1"/>
  <c r="J75" i="3"/>
  <c r="I75" i="3"/>
  <c r="I74" i="3"/>
  <c r="J74" i="3" s="1"/>
  <c r="J73" i="3"/>
  <c r="I73" i="3"/>
  <c r="I72" i="3"/>
  <c r="J72" i="3" s="1"/>
  <c r="I71" i="3"/>
  <c r="J71" i="3" s="1"/>
  <c r="I70" i="3"/>
  <c r="J70" i="3" s="1"/>
  <c r="J69" i="3"/>
  <c r="I69" i="3"/>
  <c r="I68" i="3"/>
  <c r="J68" i="3" s="1"/>
  <c r="I67" i="3"/>
  <c r="J67" i="3" s="1"/>
  <c r="I66" i="3"/>
  <c r="J66" i="3" s="1"/>
  <c r="J65" i="3"/>
  <c r="I65" i="3"/>
  <c r="I64" i="3"/>
  <c r="J64" i="3" s="1"/>
  <c r="I63" i="3"/>
  <c r="J63" i="3" s="1"/>
  <c r="I62" i="3"/>
  <c r="J62" i="3" s="1"/>
  <c r="J61" i="3"/>
  <c r="I61" i="3"/>
  <c r="I60" i="3"/>
  <c r="J60" i="3" s="1"/>
  <c r="I59" i="3"/>
  <c r="J59" i="3" s="1"/>
  <c r="I58" i="3"/>
  <c r="J58" i="3" s="1"/>
  <c r="J57" i="3"/>
  <c r="I57" i="3"/>
  <c r="I56" i="3"/>
  <c r="J56" i="3" s="1"/>
  <c r="I55" i="3"/>
  <c r="J55" i="3" s="1"/>
  <c r="I54" i="3"/>
  <c r="J54" i="3" s="1"/>
  <c r="J53" i="3"/>
  <c r="I53" i="3"/>
  <c r="I52" i="3"/>
  <c r="J52" i="3" s="1"/>
  <c r="I51" i="3"/>
  <c r="J51" i="3" s="1"/>
  <c r="I50" i="3"/>
  <c r="J50" i="3" s="1"/>
  <c r="J49" i="3"/>
  <c r="I49" i="3"/>
  <c r="I48" i="3"/>
  <c r="J48" i="3" s="1"/>
  <c r="I47" i="3"/>
  <c r="J47" i="3" s="1"/>
  <c r="I46" i="3"/>
  <c r="J46" i="3" s="1"/>
  <c r="J45" i="3"/>
  <c r="I45" i="3"/>
  <c r="I44" i="3"/>
  <c r="J44" i="3" s="1"/>
  <c r="I43" i="3"/>
  <c r="J43" i="3" s="1"/>
  <c r="I42" i="3"/>
  <c r="J42" i="3" s="1"/>
  <c r="J41" i="3"/>
  <c r="I41" i="3"/>
  <c r="E44" i="3"/>
  <c r="D44" i="3"/>
  <c r="C44" i="3"/>
  <c r="E43" i="3"/>
  <c r="D43" i="3"/>
  <c r="C43" i="3"/>
  <c r="E42" i="3"/>
  <c r="D42" i="3"/>
  <c r="C42" i="3"/>
  <c r="E41" i="3"/>
  <c r="D41" i="3"/>
  <c r="C41" i="3"/>
  <c r="E40" i="3"/>
  <c r="D40" i="3"/>
  <c r="C40" i="3"/>
  <c r="E39" i="3"/>
  <c r="D39" i="3"/>
  <c r="C39" i="3"/>
  <c r="E38" i="3"/>
  <c r="D38" i="3"/>
  <c r="C38" i="3"/>
  <c r="E37" i="3"/>
  <c r="D37" i="3"/>
  <c r="C37" i="3"/>
  <c r="E36" i="3"/>
  <c r="D36" i="3"/>
  <c r="C36" i="3"/>
  <c r="E35" i="3"/>
  <c r="D35" i="3"/>
  <c r="C35" i="3"/>
  <c r="E34" i="3"/>
  <c r="D34" i="3"/>
  <c r="C34" i="3"/>
  <c r="E33" i="3"/>
  <c r="D33" i="3"/>
  <c r="C33" i="3"/>
  <c r="E32" i="3"/>
  <c r="D32" i="3"/>
  <c r="I99" i="2"/>
  <c r="J99" i="2" s="1"/>
  <c r="I98" i="2"/>
  <c r="J98" i="2" s="1"/>
  <c r="I97" i="2"/>
  <c r="J97" i="2" s="1"/>
  <c r="J96" i="2"/>
  <c r="I96" i="2"/>
  <c r="I95" i="2"/>
  <c r="J95" i="2" s="1"/>
  <c r="I94" i="2"/>
  <c r="J94" i="2" s="1"/>
  <c r="I93" i="2"/>
  <c r="J93" i="2" s="1"/>
  <c r="J92" i="2"/>
  <c r="I92" i="2"/>
  <c r="I91" i="2"/>
  <c r="J91" i="2" s="1"/>
  <c r="I90" i="2"/>
  <c r="J90" i="2" s="1"/>
  <c r="I89" i="2"/>
  <c r="J89" i="2" s="1"/>
  <c r="J88" i="2"/>
  <c r="I88" i="2"/>
  <c r="I87" i="2"/>
  <c r="J87" i="2" s="1"/>
  <c r="I86" i="2"/>
  <c r="J86" i="2" s="1"/>
  <c r="I85" i="2"/>
  <c r="J85" i="2" s="1"/>
  <c r="J84" i="2"/>
  <c r="I84" i="2"/>
  <c r="I83" i="2"/>
  <c r="J83" i="2" s="1"/>
  <c r="I82" i="2"/>
  <c r="J82" i="2" s="1"/>
  <c r="I81" i="2"/>
  <c r="J81" i="2" s="1"/>
  <c r="J80" i="2"/>
  <c r="I80" i="2"/>
  <c r="I79" i="2"/>
  <c r="J79" i="2" s="1"/>
  <c r="I78" i="2"/>
  <c r="J78" i="2" s="1"/>
  <c r="I77" i="2"/>
  <c r="J77" i="2" s="1"/>
  <c r="J76" i="2"/>
  <c r="I76" i="2"/>
  <c r="I75" i="2"/>
  <c r="J75" i="2" s="1"/>
  <c r="I74" i="2"/>
  <c r="J74" i="2" s="1"/>
  <c r="I73" i="2"/>
  <c r="J73" i="2" s="1"/>
  <c r="J72" i="2"/>
  <c r="I72" i="2"/>
  <c r="I71" i="2"/>
  <c r="J71" i="2" s="1"/>
  <c r="I70" i="2"/>
  <c r="J70" i="2" s="1"/>
  <c r="I69" i="2"/>
  <c r="J69" i="2" s="1"/>
  <c r="J68" i="2"/>
  <c r="I68" i="2"/>
  <c r="I67" i="2"/>
  <c r="J67" i="2" s="1"/>
  <c r="I66" i="2"/>
  <c r="J66" i="2" s="1"/>
  <c r="I65" i="2"/>
  <c r="J65" i="2" s="1"/>
  <c r="J64" i="2"/>
  <c r="I64" i="2"/>
  <c r="I63" i="2"/>
  <c r="J63" i="2" s="1"/>
  <c r="I62" i="2"/>
  <c r="J62" i="2" s="1"/>
  <c r="I61" i="2"/>
  <c r="J61" i="2" s="1"/>
  <c r="J60" i="2"/>
  <c r="I60" i="2"/>
  <c r="I59" i="2"/>
  <c r="J59" i="2" s="1"/>
  <c r="I58" i="2"/>
  <c r="J58" i="2" s="1"/>
  <c r="I57" i="2"/>
  <c r="J57" i="2" s="1"/>
  <c r="J56" i="2"/>
  <c r="I56" i="2"/>
  <c r="I55" i="2"/>
  <c r="J55" i="2" s="1"/>
  <c r="I54" i="2"/>
  <c r="J54" i="2" s="1"/>
  <c r="I53" i="2"/>
  <c r="J53" i="2" s="1"/>
  <c r="J52" i="2"/>
  <c r="I52" i="2"/>
  <c r="I51" i="2"/>
  <c r="J51" i="2" s="1"/>
  <c r="I50" i="2"/>
  <c r="J50" i="2" s="1"/>
  <c r="I49" i="2"/>
  <c r="J49" i="2" s="1"/>
  <c r="J48" i="2"/>
  <c r="I48" i="2"/>
  <c r="I47" i="2"/>
  <c r="J47" i="2" s="1"/>
  <c r="I46" i="2"/>
  <c r="J46" i="2" s="1"/>
  <c r="I45" i="2"/>
  <c r="J45" i="2" s="1"/>
  <c r="J44" i="2"/>
  <c r="I44" i="2"/>
  <c r="I43" i="2"/>
  <c r="J43" i="2" s="1"/>
  <c r="D43" i="2"/>
  <c r="C43" i="2"/>
  <c r="I42" i="2"/>
  <c r="J42" i="2" s="1"/>
  <c r="D42" i="2"/>
  <c r="C42" i="2"/>
  <c r="I41" i="2"/>
  <c r="J41" i="2" s="1"/>
  <c r="D41" i="2"/>
  <c r="C41" i="2"/>
  <c r="I40" i="2"/>
  <c r="J40" i="2" s="1"/>
  <c r="D40" i="2"/>
  <c r="C40" i="2"/>
  <c r="I39" i="2"/>
  <c r="J39" i="2" s="1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J27" i="2"/>
  <c r="I27" i="2"/>
  <c r="C7" i="1"/>
</calcChain>
</file>

<file path=xl/sharedStrings.xml><?xml version="1.0" encoding="utf-8"?>
<sst xmlns="http://schemas.openxmlformats.org/spreadsheetml/2006/main" count="48" uniqueCount="14">
  <si>
    <t>Argument</t>
  </si>
  <si>
    <t>Value</t>
  </si>
  <si>
    <t>x</t>
  </si>
  <si>
    <t>deg_freedom</t>
  </si>
  <si>
    <t>CHISQ.DIST.RT function</t>
  </si>
  <si>
    <r>
      <t>CHISQ.DIST.RT(</t>
    </r>
    <r>
      <rPr>
        <i/>
        <sz val="11"/>
        <color theme="1"/>
        <rFont val="Calibri"/>
        <family val="2"/>
        <scheme val="minor"/>
      </rPr>
      <t>x, deg_freedom</t>
    </r>
    <r>
      <rPr>
        <sz val="11"/>
        <color theme="1"/>
        <rFont val="Calibri"/>
        <family val="2"/>
        <scheme val="minor"/>
      </rPr>
      <t>)</t>
    </r>
  </si>
  <si>
    <t>cumulative</t>
  </si>
  <si>
    <t>probability</t>
  </si>
  <si>
    <t>Standard normal dist</t>
  </si>
  <si>
    <r>
      <t xml:space="preserve">CHISQ.DIST.RT(x,deg_freedom) = </t>
    </r>
    <r>
      <rPr>
        <b/>
        <sz val="11"/>
        <color theme="1"/>
        <rFont val="Calibri"/>
        <family val="2"/>
        <scheme val="minor"/>
      </rPr>
      <t>right-tailed probability</t>
    </r>
  </si>
  <si>
    <r>
      <t xml:space="preserve">CHISQ.DIST(x,deg_freedom,cumulative) = </t>
    </r>
    <r>
      <rPr>
        <b/>
        <sz val="11"/>
        <color theme="1"/>
        <rFont val="Calibri"/>
        <family val="2"/>
        <scheme val="minor"/>
      </rPr>
      <t>left-tailed probability</t>
    </r>
  </si>
  <si>
    <r>
      <t>CHISQ.INV.RT(</t>
    </r>
    <r>
      <rPr>
        <b/>
        <i/>
        <sz val="11"/>
        <color theme="1"/>
        <rFont val="Calibri"/>
        <family val="2"/>
        <scheme val="minor"/>
      </rPr>
      <t>probability</t>
    </r>
    <r>
      <rPr>
        <i/>
        <sz val="11"/>
        <color theme="1"/>
        <rFont val="Calibri"/>
        <family val="2"/>
        <scheme val="minor"/>
      </rPr>
      <t>,deg_freedom</t>
    </r>
    <r>
      <rPr>
        <sz val="11"/>
        <color theme="1"/>
        <rFont val="Calibri"/>
        <family val="2"/>
        <scheme val="minor"/>
      </rPr>
      <t xml:space="preserve">) = </t>
    </r>
    <r>
      <rPr>
        <b/>
        <sz val="11"/>
        <color theme="1"/>
        <rFont val="Calibri"/>
        <family val="2"/>
        <scheme val="minor"/>
      </rPr>
      <t>x</t>
    </r>
  </si>
  <si>
    <r>
      <t>CHISQ.INV(</t>
    </r>
    <r>
      <rPr>
        <b/>
        <i/>
        <sz val="11"/>
        <color theme="1"/>
        <rFont val="Calibri"/>
        <family val="2"/>
        <scheme val="minor"/>
      </rPr>
      <t>probability</t>
    </r>
    <r>
      <rPr>
        <i/>
        <sz val="11"/>
        <color theme="1"/>
        <rFont val="Calibri"/>
        <family val="2"/>
        <scheme val="minor"/>
      </rPr>
      <t>,deg_freedom</t>
    </r>
    <r>
      <rPr>
        <sz val="11"/>
        <color theme="1"/>
        <rFont val="Calibri"/>
        <family val="2"/>
        <scheme val="minor"/>
      </rPr>
      <t xml:space="preserve">) = </t>
    </r>
    <r>
      <rPr>
        <b/>
        <sz val="11"/>
        <color theme="1"/>
        <rFont val="Calibri"/>
        <family val="2"/>
        <scheme val="minor"/>
      </rPr>
      <t>x</t>
    </r>
  </si>
  <si>
    <t>CHISQ.INV.RT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</si>
</sst>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Georgia"/>
      <family val="1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9">
    <xf numFmtId="0" fontId="0" fillId="0" borderId="0" xfId="0"/>
    <xf numFmtId="0" fontId="1" fillId="0" borderId="1" xfId="1">
      <alignment horizontal="left" indent="1"/>
    </xf>
    <xf numFmtId="0" fontId="2" fillId="2" borderId="1" xfId="1" applyFont="1" applyFill="1">
      <alignment horizontal="left" indent="1"/>
    </xf>
    <xf numFmtId="0" fontId="3" fillId="0" borderId="1" xfId="1" applyFont="1">
      <alignment horizontal="left" indent="1"/>
    </xf>
    <xf numFmtId="0" fontId="2" fillId="3" borderId="1" xfId="1" applyFont="1" applyFill="1">
      <alignment horizontal="left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 indent="1"/>
    </xf>
    <xf numFmtId="0" fontId="2" fillId="0" borderId="1" xfId="1" applyFont="1">
      <alignment horizontal="left" indent="1"/>
    </xf>
    <xf numFmtId="0" fontId="0" fillId="0" borderId="0" xfId="0" applyAlignment="1">
      <alignment horizontal="left" indent="1"/>
    </xf>
  </cellXfs>
  <cellStyles count="2">
    <cellStyle name="Default" xfId="1" xr:uid="{C80295DA-47E7-4A18-9FAF-401952F3EFA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Chi Square Distribution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1"/>
          <c:tx>
            <c:strRef>
              <c:f>'Ex 1'!$D$30</c:f>
              <c:strCache>
                <c:ptCount val="1"/>
                <c:pt idx="0">
                  <c:v>cumulative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'Ex 1'!$B$31:$B$43</c:f>
              <c:numCache>
                <c:formatCode>General</c:formatCode>
                <c:ptCount val="13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numCache>
            </c:numRef>
          </c:xVal>
          <c:yVal>
            <c:numRef>
              <c:f>'Ex 1'!$D$31:$D$43</c:f>
              <c:numCache>
                <c:formatCode>General</c:formatCode>
                <c:ptCount val="13"/>
                <c:pt idx="0">
                  <c:v>0</c:v>
                </c:pt>
                <c:pt idx="1">
                  <c:v>0.24817036595415079</c:v>
                </c:pt>
                <c:pt idx="2">
                  <c:v>0.52049987781304652</c:v>
                </c:pt>
                <c:pt idx="3">
                  <c:v>0.68268949213708607</c:v>
                </c:pt>
                <c:pt idx="4">
                  <c:v>0.84270079294971489</c:v>
                </c:pt>
                <c:pt idx="5">
                  <c:v>0.91673548333644961</c:v>
                </c:pt>
                <c:pt idx="6">
                  <c:v>0.95449973610364158</c:v>
                </c:pt>
                <c:pt idx="7">
                  <c:v>0.9746526813225318</c:v>
                </c:pt>
                <c:pt idx="8">
                  <c:v>0.98569412156457037</c:v>
                </c:pt>
                <c:pt idx="9">
                  <c:v>0.99184902840649736</c:v>
                </c:pt>
                <c:pt idx="10">
                  <c:v>0.99532226501895271</c:v>
                </c:pt>
                <c:pt idx="11">
                  <c:v>0.99730020393673979</c:v>
                </c:pt>
                <c:pt idx="12">
                  <c:v>0.9984345977419975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2E4-44C6-8A05-825096ED59A1}"/>
            </c:ext>
          </c:extLst>
        </c:ser>
        <c:ser>
          <c:idx val="1"/>
          <c:order val="0"/>
          <c:tx>
            <c:strRef>
              <c:f>'Ex 1'!$C$30</c:f>
              <c:strCache>
                <c:ptCount val="1"/>
                <c:pt idx="0">
                  <c:v>probability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'Ex 1'!$B$31:$B$43</c:f>
              <c:numCache>
                <c:formatCode>General</c:formatCode>
                <c:ptCount val="13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numCache>
            </c:numRef>
          </c:xVal>
          <c:yVal>
            <c:numRef>
              <c:f>'Ex 1'!$C$31:$C$43</c:f>
              <c:numCache>
                <c:formatCode>General</c:formatCode>
                <c:ptCount val="13"/>
                <c:pt idx="1">
                  <c:v>1.2000389484301359</c:v>
                </c:pt>
                <c:pt idx="2">
                  <c:v>0.43939128946772238</c:v>
                </c:pt>
                <c:pt idx="3">
                  <c:v>0.24197072451914334</c:v>
                </c:pt>
                <c:pt idx="4">
                  <c:v>0.10377687435514868</c:v>
                </c:pt>
                <c:pt idx="5">
                  <c:v>5.1393443267923083E-2</c:v>
                </c:pt>
                <c:pt idx="6">
                  <c:v>2.6995483256594028E-2</c:v>
                </c:pt>
                <c:pt idx="7">
                  <c:v>1.4644982561926487E-2</c:v>
                </c:pt>
                <c:pt idx="8">
                  <c:v>8.1086955549402422E-3</c:v>
                </c:pt>
                <c:pt idx="9">
                  <c:v>4.5533429216401732E-3</c:v>
                </c:pt>
                <c:pt idx="10">
                  <c:v>2.5833731692615066E-3</c:v>
                </c:pt>
                <c:pt idx="11">
                  <c:v>1.4772828039793357E-3</c:v>
                </c:pt>
                <c:pt idx="12">
                  <c:v>8.5003666025203423E-4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2E4-44C6-8A05-825096ED5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7360367"/>
        <c:axId val="1607362287"/>
      </c:scatterChart>
      <c:valAx>
        <c:axId val="1607360367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07362287"/>
        <c:crosses val="autoZero"/>
        <c:crossBetween val="midCat"/>
        <c:majorUnit val="1"/>
      </c:valAx>
      <c:valAx>
        <c:axId val="1607362287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0736036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'Ex 1'!$H$39:$H$99</c:f>
              <c:numCache>
                <c:formatCode>General</c:formatCod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-2.7</c:v>
                </c:pt>
                <c:pt idx="4">
                  <c:v>-2.6</c:v>
                </c:pt>
                <c:pt idx="5">
                  <c:v>-2.5</c:v>
                </c:pt>
                <c:pt idx="6">
                  <c:v>-2.4</c:v>
                </c:pt>
                <c:pt idx="7">
                  <c:v>-2.2999999999999998</c:v>
                </c:pt>
                <c:pt idx="8">
                  <c:v>-2.2000000000000002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-1.3</c:v>
                </c:pt>
                <c:pt idx="18">
                  <c:v>-1.2</c:v>
                </c:pt>
                <c:pt idx="19">
                  <c:v>-1.1000000000000001</c:v>
                </c:pt>
                <c:pt idx="20">
                  <c:v>-1</c:v>
                </c:pt>
                <c:pt idx="21">
                  <c:v>-0.9</c:v>
                </c:pt>
                <c:pt idx="22">
                  <c:v>-0.8</c:v>
                </c:pt>
                <c:pt idx="23">
                  <c:v>-0.7</c:v>
                </c:pt>
                <c:pt idx="24">
                  <c:v>-0.6</c:v>
                </c:pt>
                <c:pt idx="25">
                  <c:v>-0.5</c:v>
                </c:pt>
                <c:pt idx="26">
                  <c:v>-0.4</c:v>
                </c:pt>
                <c:pt idx="27">
                  <c:v>-0.3</c:v>
                </c:pt>
                <c:pt idx="28">
                  <c:v>-0.2</c:v>
                </c:pt>
                <c:pt idx="29">
                  <c:v>-0.1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0.8</c:v>
                </c:pt>
                <c:pt idx="39">
                  <c:v>0.9</c:v>
                </c:pt>
                <c:pt idx="40">
                  <c:v>1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1.3</c:v>
                </c:pt>
                <c:pt idx="44">
                  <c:v>1.4</c:v>
                </c:pt>
                <c:pt idx="45">
                  <c:v>1.5</c:v>
                </c:pt>
                <c:pt idx="46">
                  <c:v>1.6</c:v>
                </c:pt>
                <c:pt idx="47">
                  <c:v>1.7</c:v>
                </c:pt>
                <c:pt idx="48">
                  <c:v>1.8</c:v>
                </c:pt>
                <c:pt idx="49">
                  <c:v>1.9</c:v>
                </c:pt>
                <c:pt idx="50">
                  <c:v>2</c:v>
                </c:pt>
                <c:pt idx="51">
                  <c:v>2.1</c:v>
                </c:pt>
                <c:pt idx="52">
                  <c:v>2.2000000000000002</c:v>
                </c:pt>
                <c:pt idx="53">
                  <c:v>2.2999999999999998</c:v>
                </c:pt>
                <c:pt idx="54">
                  <c:v>2.4</c:v>
                </c:pt>
                <c:pt idx="55">
                  <c:v>2.5000000000000102</c:v>
                </c:pt>
                <c:pt idx="56">
                  <c:v>2.6</c:v>
                </c:pt>
                <c:pt idx="57">
                  <c:v>2.7</c:v>
                </c:pt>
                <c:pt idx="58">
                  <c:v>2.80000000000001</c:v>
                </c:pt>
                <c:pt idx="59">
                  <c:v>2.9000000000000101</c:v>
                </c:pt>
                <c:pt idx="60">
                  <c:v>3.0000000000000102</c:v>
                </c:pt>
              </c:numCache>
            </c:numRef>
          </c:xVal>
          <c:yVal>
            <c:numRef>
              <c:f>'Ex 1'!$I$39:$I$99</c:f>
              <c:numCache>
                <c:formatCode>General</c:formatCode>
                <c:ptCount val="61"/>
                <c:pt idx="0">
                  <c:v>4.4318484119380075E-3</c:v>
                </c:pt>
                <c:pt idx="1">
                  <c:v>5.9525324197758538E-3</c:v>
                </c:pt>
                <c:pt idx="2">
                  <c:v>7.9154515829799686E-3</c:v>
                </c:pt>
                <c:pt idx="3">
                  <c:v>1.0420934814422592E-2</c:v>
                </c:pt>
                <c:pt idx="4">
                  <c:v>1.3582969233685613E-2</c:v>
                </c:pt>
                <c:pt idx="5">
                  <c:v>1.752830049356854E-2</c:v>
                </c:pt>
                <c:pt idx="6">
                  <c:v>2.2394530294842899E-2</c:v>
                </c:pt>
                <c:pt idx="7">
                  <c:v>2.8327037741601186E-2</c:v>
                </c:pt>
                <c:pt idx="8">
                  <c:v>3.5474592846231424E-2</c:v>
                </c:pt>
                <c:pt idx="9">
                  <c:v>4.3983595980427191E-2</c:v>
                </c:pt>
                <c:pt idx="10">
                  <c:v>5.3990966513188063E-2</c:v>
                </c:pt>
                <c:pt idx="11">
                  <c:v>6.5615814774676595E-2</c:v>
                </c:pt>
                <c:pt idx="12">
                  <c:v>7.8950158300894149E-2</c:v>
                </c:pt>
                <c:pt idx="13">
                  <c:v>9.4049077376886947E-2</c:v>
                </c:pt>
                <c:pt idx="14">
                  <c:v>0.11092083467945554</c:v>
                </c:pt>
                <c:pt idx="15">
                  <c:v>0.12951759566589174</c:v>
                </c:pt>
                <c:pt idx="16">
                  <c:v>0.14972746563574488</c:v>
                </c:pt>
                <c:pt idx="17">
                  <c:v>0.17136859204780736</c:v>
                </c:pt>
                <c:pt idx="18">
                  <c:v>0.19418605498321295</c:v>
                </c:pt>
                <c:pt idx="19">
                  <c:v>0.21785217703255053</c:v>
                </c:pt>
                <c:pt idx="20">
                  <c:v>0.24197072451914337</c:v>
                </c:pt>
                <c:pt idx="21">
                  <c:v>0.26608524989875482</c:v>
                </c:pt>
                <c:pt idx="22">
                  <c:v>0.28969155276148273</c:v>
                </c:pt>
                <c:pt idx="23">
                  <c:v>0.31225393336676127</c:v>
                </c:pt>
                <c:pt idx="24">
                  <c:v>0.33322460289179967</c:v>
                </c:pt>
                <c:pt idx="25">
                  <c:v>0.35206532676429952</c:v>
                </c:pt>
                <c:pt idx="26">
                  <c:v>0.36827014030332333</c:v>
                </c:pt>
                <c:pt idx="27">
                  <c:v>0.38138781546052414</c:v>
                </c:pt>
                <c:pt idx="28">
                  <c:v>0.39104269397545588</c:v>
                </c:pt>
                <c:pt idx="29">
                  <c:v>0.39695254747701181</c:v>
                </c:pt>
                <c:pt idx="30">
                  <c:v>0.3989422804014327</c:v>
                </c:pt>
                <c:pt idx="31">
                  <c:v>0.39695254747701181</c:v>
                </c:pt>
                <c:pt idx="32">
                  <c:v>0.39104269397545588</c:v>
                </c:pt>
                <c:pt idx="33">
                  <c:v>0.38138781546052414</c:v>
                </c:pt>
                <c:pt idx="34">
                  <c:v>0.36827014030332333</c:v>
                </c:pt>
                <c:pt idx="35">
                  <c:v>0.35206532676429952</c:v>
                </c:pt>
                <c:pt idx="36">
                  <c:v>0.33322460289179967</c:v>
                </c:pt>
                <c:pt idx="37">
                  <c:v>0.31225393336676127</c:v>
                </c:pt>
                <c:pt idx="38">
                  <c:v>0.28969155276148273</c:v>
                </c:pt>
                <c:pt idx="39">
                  <c:v>0.26608524989875482</c:v>
                </c:pt>
                <c:pt idx="40">
                  <c:v>0.24197072451914337</c:v>
                </c:pt>
                <c:pt idx="41">
                  <c:v>0.21785217703255053</c:v>
                </c:pt>
                <c:pt idx="42">
                  <c:v>0.19418605498321295</c:v>
                </c:pt>
                <c:pt idx="43">
                  <c:v>0.17136859204780736</c:v>
                </c:pt>
                <c:pt idx="44">
                  <c:v>0.14972746563574488</c:v>
                </c:pt>
                <c:pt idx="45">
                  <c:v>0.12951759566589174</c:v>
                </c:pt>
                <c:pt idx="46">
                  <c:v>0.11092083467945554</c:v>
                </c:pt>
                <c:pt idx="47">
                  <c:v>9.4049077376886947E-2</c:v>
                </c:pt>
                <c:pt idx="48">
                  <c:v>7.8950158300894149E-2</c:v>
                </c:pt>
                <c:pt idx="49">
                  <c:v>6.5615814774676595E-2</c:v>
                </c:pt>
                <c:pt idx="50">
                  <c:v>5.3990966513188063E-2</c:v>
                </c:pt>
                <c:pt idx="51">
                  <c:v>4.3983595980427191E-2</c:v>
                </c:pt>
                <c:pt idx="52">
                  <c:v>3.5474592846231424E-2</c:v>
                </c:pt>
                <c:pt idx="53">
                  <c:v>2.8327037741601186E-2</c:v>
                </c:pt>
                <c:pt idx="54">
                  <c:v>2.2394530294842899E-2</c:v>
                </c:pt>
                <c:pt idx="55">
                  <c:v>1.7528300493568086E-2</c:v>
                </c:pt>
                <c:pt idx="56">
                  <c:v>1.3582969233685613E-2</c:v>
                </c:pt>
                <c:pt idx="57">
                  <c:v>1.0420934814422592E-2</c:v>
                </c:pt>
                <c:pt idx="58">
                  <c:v>7.915451582979743E-3</c:v>
                </c:pt>
                <c:pt idx="59">
                  <c:v>5.9525324197756795E-3</c:v>
                </c:pt>
                <c:pt idx="60">
                  <c:v>4.431848411937874E-3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15-4CDD-BB11-1058F56BD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16031"/>
        <c:axId val="40440991"/>
      </c:scatterChart>
      <c:valAx>
        <c:axId val="404160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0440991"/>
        <c:crosses val="autoZero"/>
        <c:crossBetween val="midCat"/>
      </c:valAx>
      <c:valAx>
        <c:axId val="40440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0416031"/>
        <c:crossesAt val="-4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Chi Square Distribution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1"/>
          <c:tx>
            <c:strRef>
              <c:f>'Ex 2'!$D$28</c:f>
              <c:strCache>
                <c:ptCount val="1"/>
                <c:pt idx="0">
                  <c:v>cumulative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'Ex 2'!$B$32:$B$44</c:f>
              <c:numCache>
                <c:formatCode>General</c:formatCode>
                <c:ptCount val="13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numCache>
            </c:numRef>
          </c:xVal>
          <c:yVal>
            <c:numRef>
              <c:f>'Ex 2'!$D$32:$D$44</c:f>
              <c:numCache>
                <c:formatCode>General</c:formatCode>
                <c:ptCount val="13"/>
                <c:pt idx="0">
                  <c:v>0</c:v>
                </c:pt>
                <c:pt idx="1">
                  <c:v>4.8770575499285991E-2</c:v>
                </c:pt>
                <c:pt idx="2">
                  <c:v>0.22119921692859512</c:v>
                </c:pt>
                <c:pt idx="3">
                  <c:v>0.39346934028736658</c:v>
                </c:pt>
                <c:pt idx="4">
                  <c:v>0.63212055882855767</c:v>
                </c:pt>
                <c:pt idx="5">
                  <c:v>0.77686983985157021</c:v>
                </c:pt>
                <c:pt idx="6">
                  <c:v>0.8646647167633873</c:v>
                </c:pt>
                <c:pt idx="7">
                  <c:v>0.91791500137610116</c:v>
                </c:pt>
                <c:pt idx="8">
                  <c:v>0.95021293163213605</c:v>
                </c:pt>
                <c:pt idx="9">
                  <c:v>0.96980261657768152</c:v>
                </c:pt>
                <c:pt idx="10">
                  <c:v>0.98168436111126578</c:v>
                </c:pt>
                <c:pt idx="11">
                  <c:v>0.98889100346175773</c:v>
                </c:pt>
                <c:pt idx="12">
                  <c:v>0.99326205300091452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7B3-49C3-9433-A3335820951B}"/>
            </c:ext>
          </c:extLst>
        </c:ser>
        <c:ser>
          <c:idx val="1"/>
          <c:order val="0"/>
          <c:tx>
            <c:strRef>
              <c:f>'Ex 2'!$C$28</c:f>
              <c:strCache>
                <c:ptCount val="1"/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'Ex 2'!$B$32:$B$44</c:f>
              <c:numCache>
                <c:formatCode>General</c:formatCode>
                <c:ptCount val="13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numCache>
            </c:numRef>
          </c:xVal>
          <c:yVal>
            <c:numRef>
              <c:f>'Ex 2'!$C$32:$C$44</c:f>
              <c:numCache>
                <c:formatCode>General</c:formatCode>
                <c:ptCount val="13"/>
                <c:pt idx="1">
                  <c:v>0.47561471225035701</c:v>
                </c:pt>
                <c:pt idx="2">
                  <c:v>0.38940039153570244</c:v>
                </c:pt>
                <c:pt idx="3">
                  <c:v>0.30326532985631671</c:v>
                </c:pt>
                <c:pt idx="4">
                  <c:v>0.18393972058572117</c:v>
                </c:pt>
                <c:pt idx="5">
                  <c:v>0.11156508007421491</c:v>
                </c:pt>
                <c:pt idx="6">
                  <c:v>6.7667641618306337E-2</c:v>
                </c:pt>
                <c:pt idx="7">
                  <c:v>4.10424993119494E-2</c:v>
                </c:pt>
                <c:pt idx="8">
                  <c:v>2.4893534183931976E-2</c:v>
                </c:pt>
                <c:pt idx="9">
                  <c:v>1.509869171115925E-2</c:v>
                </c:pt>
                <c:pt idx="10">
                  <c:v>9.1578194443670893E-3</c:v>
                </c:pt>
                <c:pt idx="11">
                  <c:v>5.5544982691211539E-3</c:v>
                </c:pt>
                <c:pt idx="12">
                  <c:v>3.3689734995427331E-3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7B3-49C3-9433-A33358209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7360367"/>
        <c:axId val="1607362287"/>
      </c:scatterChart>
      <c:valAx>
        <c:axId val="1607360367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07362287"/>
        <c:crosses val="autoZero"/>
        <c:crossBetween val="midCat"/>
        <c:majorUnit val="1"/>
      </c:valAx>
      <c:valAx>
        <c:axId val="1607362287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0736036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'Ex 2'!$H$41:$H$101</c:f>
              <c:numCache>
                <c:formatCode>General</c:formatCod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-2.7</c:v>
                </c:pt>
                <c:pt idx="4">
                  <c:v>-2.6</c:v>
                </c:pt>
                <c:pt idx="5">
                  <c:v>-2.5</c:v>
                </c:pt>
                <c:pt idx="6">
                  <c:v>-2.4</c:v>
                </c:pt>
                <c:pt idx="7">
                  <c:v>-2.2999999999999998</c:v>
                </c:pt>
                <c:pt idx="8">
                  <c:v>-2.2000000000000002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-1.3</c:v>
                </c:pt>
                <c:pt idx="18">
                  <c:v>-1.2</c:v>
                </c:pt>
                <c:pt idx="19">
                  <c:v>-1.1000000000000001</c:v>
                </c:pt>
                <c:pt idx="20">
                  <c:v>-1</c:v>
                </c:pt>
                <c:pt idx="21">
                  <c:v>-0.9</c:v>
                </c:pt>
                <c:pt idx="22">
                  <c:v>-0.8</c:v>
                </c:pt>
                <c:pt idx="23">
                  <c:v>-0.7</c:v>
                </c:pt>
                <c:pt idx="24">
                  <c:v>-0.6</c:v>
                </c:pt>
                <c:pt idx="25">
                  <c:v>-0.5</c:v>
                </c:pt>
                <c:pt idx="26">
                  <c:v>-0.4</c:v>
                </c:pt>
                <c:pt idx="27">
                  <c:v>-0.3</c:v>
                </c:pt>
                <c:pt idx="28">
                  <c:v>-0.2</c:v>
                </c:pt>
                <c:pt idx="29">
                  <c:v>-0.1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0.8</c:v>
                </c:pt>
                <c:pt idx="39">
                  <c:v>0.9</c:v>
                </c:pt>
                <c:pt idx="40">
                  <c:v>1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1.3</c:v>
                </c:pt>
                <c:pt idx="44">
                  <c:v>1.4</c:v>
                </c:pt>
                <c:pt idx="45">
                  <c:v>1.5</c:v>
                </c:pt>
                <c:pt idx="46">
                  <c:v>1.6</c:v>
                </c:pt>
                <c:pt idx="47">
                  <c:v>1.7</c:v>
                </c:pt>
                <c:pt idx="48">
                  <c:v>1.8</c:v>
                </c:pt>
                <c:pt idx="49">
                  <c:v>1.9</c:v>
                </c:pt>
                <c:pt idx="50">
                  <c:v>2</c:v>
                </c:pt>
                <c:pt idx="51">
                  <c:v>2.1</c:v>
                </c:pt>
                <c:pt idx="52">
                  <c:v>2.2000000000000002</c:v>
                </c:pt>
                <c:pt idx="53">
                  <c:v>2.2999999999999998</c:v>
                </c:pt>
                <c:pt idx="54">
                  <c:v>2.4</c:v>
                </c:pt>
                <c:pt idx="55">
                  <c:v>2.5000000000000102</c:v>
                </c:pt>
                <c:pt idx="56">
                  <c:v>2.6</c:v>
                </c:pt>
                <c:pt idx="57">
                  <c:v>2.7</c:v>
                </c:pt>
                <c:pt idx="58">
                  <c:v>2.80000000000001</c:v>
                </c:pt>
                <c:pt idx="59">
                  <c:v>2.9000000000000101</c:v>
                </c:pt>
                <c:pt idx="60">
                  <c:v>3.0000000000000102</c:v>
                </c:pt>
              </c:numCache>
            </c:numRef>
          </c:xVal>
          <c:yVal>
            <c:numRef>
              <c:f>'Ex 2'!$I$41:$I$101</c:f>
              <c:numCache>
                <c:formatCode>General</c:formatCode>
                <c:ptCount val="61"/>
                <c:pt idx="0">
                  <c:v>4.4318484119380075E-3</c:v>
                </c:pt>
                <c:pt idx="1">
                  <c:v>5.9525324197758538E-3</c:v>
                </c:pt>
                <c:pt idx="2">
                  <c:v>7.9154515829799686E-3</c:v>
                </c:pt>
                <c:pt idx="3">
                  <c:v>1.0420934814422592E-2</c:v>
                </c:pt>
                <c:pt idx="4">
                  <c:v>1.3582969233685613E-2</c:v>
                </c:pt>
                <c:pt idx="5">
                  <c:v>1.752830049356854E-2</c:v>
                </c:pt>
                <c:pt idx="6">
                  <c:v>2.2394530294842899E-2</c:v>
                </c:pt>
                <c:pt idx="7">
                  <c:v>2.8327037741601186E-2</c:v>
                </c:pt>
                <c:pt idx="8">
                  <c:v>3.5474592846231424E-2</c:v>
                </c:pt>
                <c:pt idx="9">
                  <c:v>4.3983595980427191E-2</c:v>
                </c:pt>
                <c:pt idx="10">
                  <c:v>5.3990966513188063E-2</c:v>
                </c:pt>
                <c:pt idx="11">
                  <c:v>6.5615814774676595E-2</c:v>
                </c:pt>
                <c:pt idx="12">
                  <c:v>7.8950158300894149E-2</c:v>
                </c:pt>
                <c:pt idx="13">
                  <c:v>9.4049077376886947E-2</c:v>
                </c:pt>
                <c:pt idx="14">
                  <c:v>0.11092083467945554</c:v>
                </c:pt>
                <c:pt idx="15">
                  <c:v>0.12951759566589174</c:v>
                </c:pt>
                <c:pt idx="16">
                  <c:v>0.14972746563574488</c:v>
                </c:pt>
                <c:pt idx="17">
                  <c:v>0.17136859204780736</c:v>
                </c:pt>
                <c:pt idx="18">
                  <c:v>0.19418605498321295</c:v>
                </c:pt>
                <c:pt idx="19">
                  <c:v>0.21785217703255053</c:v>
                </c:pt>
                <c:pt idx="20">
                  <c:v>0.24197072451914337</c:v>
                </c:pt>
                <c:pt idx="21">
                  <c:v>0.26608524989875482</c:v>
                </c:pt>
                <c:pt idx="22">
                  <c:v>0.28969155276148273</c:v>
                </c:pt>
                <c:pt idx="23">
                  <c:v>0.31225393336676127</c:v>
                </c:pt>
                <c:pt idx="24">
                  <c:v>0.33322460289179967</c:v>
                </c:pt>
                <c:pt idx="25">
                  <c:v>0.35206532676429952</c:v>
                </c:pt>
                <c:pt idx="26">
                  <c:v>0.36827014030332333</c:v>
                </c:pt>
                <c:pt idx="27">
                  <c:v>0.38138781546052414</c:v>
                </c:pt>
                <c:pt idx="28">
                  <c:v>0.39104269397545588</c:v>
                </c:pt>
                <c:pt idx="29">
                  <c:v>0.39695254747701181</c:v>
                </c:pt>
                <c:pt idx="30">
                  <c:v>0.3989422804014327</c:v>
                </c:pt>
                <c:pt idx="31">
                  <c:v>0.39695254747701181</c:v>
                </c:pt>
                <c:pt idx="32">
                  <c:v>0.39104269397545588</c:v>
                </c:pt>
                <c:pt idx="33">
                  <c:v>0.38138781546052414</c:v>
                </c:pt>
                <c:pt idx="34">
                  <c:v>0.36827014030332333</c:v>
                </c:pt>
                <c:pt idx="35">
                  <c:v>0.35206532676429952</c:v>
                </c:pt>
                <c:pt idx="36">
                  <c:v>0.33322460289179967</c:v>
                </c:pt>
                <c:pt idx="37">
                  <c:v>0.31225393336676127</c:v>
                </c:pt>
                <c:pt idx="38">
                  <c:v>0.28969155276148273</c:v>
                </c:pt>
                <c:pt idx="39">
                  <c:v>0.26608524989875482</c:v>
                </c:pt>
                <c:pt idx="40">
                  <c:v>0.24197072451914337</c:v>
                </c:pt>
                <c:pt idx="41">
                  <c:v>0.21785217703255053</c:v>
                </c:pt>
                <c:pt idx="42">
                  <c:v>0.19418605498321295</c:v>
                </c:pt>
                <c:pt idx="43">
                  <c:v>0.17136859204780736</c:v>
                </c:pt>
                <c:pt idx="44">
                  <c:v>0.14972746563574488</c:v>
                </c:pt>
                <c:pt idx="45">
                  <c:v>0.12951759566589174</c:v>
                </c:pt>
                <c:pt idx="46">
                  <c:v>0.11092083467945554</c:v>
                </c:pt>
                <c:pt idx="47">
                  <c:v>9.4049077376886947E-2</c:v>
                </c:pt>
                <c:pt idx="48">
                  <c:v>7.8950158300894149E-2</c:v>
                </c:pt>
                <c:pt idx="49">
                  <c:v>6.5615814774676595E-2</c:v>
                </c:pt>
                <c:pt idx="50">
                  <c:v>5.3990966513188063E-2</c:v>
                </c:pt>
                <c:pt idx="51">
                  <c:v>4.3983595980427191E-2</c:v>
                </c:pt>
                <c:pt idx="52">
                  <c:v>3.5474592846231424E-2</c:v>
                </c:pt>
                <c:pt idx="53">
                  <c:v>2.8327037741601186E-2</c:v>
                </c:pt>
                <c:pt idx="54">
                  <c:v>2.2394530294842899E-2</c:v>
                </c:pt>
                <c:pt idx="55">
                  <c:v>1.7528300493568086E-2</c:v>
                </c:pt>
                <c:pt idx="56">
                  <c:v>1.3582969233685613E-2</c:v>
                </c:pt>
                <c:pt idx="57">
                  <c:v>1.0420934814422592E-2</c:v>
                </c:pt>
                <c:pt idx="58">
                  <c:v>7.915451582979743E-3</c:v>
                </c:pt>
                <c:pt idx="59">
                  <c:v>5.9525324197756795E-3</c:v>
                </c:pt>
                <c:pt idx="60">
                  <c:v>4.431848411937874E-3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A51-4D90-9D53-011BBA917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16031"/>
        <c:axId val="40440991"/>
      </c:scatterChart>
      <c:valAx>
        <c:axId val="404160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0440991"/>
        <c:crosses val="autoZero"/>
        <c:crossBetween val="midCat"/>
      </c:valAx>
      <c:valAx>
        <c:axId val="40440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0416031"/>
        <c:crossesAt val="-4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Chi Square Distribution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1"/>
          <c:tx>
            <c:strRef>
              <c:f>'Ex 3'!$D$33</c:f>
              <c:strCache>
                <c:ptCount val="1"/>
                <c:pt idx="0">
                  <c:v>cumulative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'Ex 3'!$B$34:$B$53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'Ex 3'!$D$34:$D$53</c:f>
              <c:numCache>
                <c:formatCode>General</c:formatCode>
                <c:ptCount val="20"/>
                <c:pt idx="0">
                  <c:v>0</c:v>
                </c:pt>
                <c:pt idx="1">
                  <c:v>1.7516225562908235E-3</c:v>
                </c:pt>
                <c:pt idx="2">
                  <c:v>1.8988156876153805E-2</c:v>
                </c:pt>
                <c:pt idx="3">
                  <c:v>6.5642454378450107E-2</c:v>
                </c:pt>
                <c:pt idx="4">
                  <c:v>0.14287653950145301</c:v>
                </c:pt>
                <c:pt idx="5">
                  <c:v>0.24242386686693401</c:v>
                </c:pt>
                <c:pt idx="6">
                  <c:v>0.35276811121776874</c:v>
                </c:pt>
                <c:pt idx="7">
                  <c:v>0.46336733209921499</c:v>
                </c:pt>
                <c:pt idx="8">
                  <c:v>0.56652987963329104</c:v>
                </c:pt>
                <c:pt idx="9">
                  <c:v>0.65770404416540895</c:v>
                </c:pt>
                <c:pt idx="10">
                  <c:v>0.73497408470263825</c:v>
                </c:pt>
                <c:pt idx="11">
                  <c:v>0.79830080129747139</c:v>
                </c:pt>
                <c:pt idx="12">
                  <c:v>0.84879611722335213</c:v>
                </c:pt>
                <c:pt idx="13">
                  <c:v>0.88815038837243931</c:v>
                </c:pt>
                <c:pt idx="14">
                  <c:v>0.91823458375527833</c:v>
                </c:pt>
                <c:pt idx="15">
                  <c:v>0.94085454016731607</c:v>
                </c:pt>
                <c:pt idx="16">
                  <c:v>0.95761988800831599</c:v>
                </c:pt>
                <c:pt idx="17">
                  <c:v>0.96989092031077906</c:v>
                </c:pt>
                <c:pt idx="18">
                  <c:v>0.97877351369709109</c:v>
                </c:pt>
                <c:pt idx="19">
                  <c:v>0.98514035235416875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83-42D3-A0F9-341681CCB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7360367"/>
        <c:axId val="1607362287"/>
      </c:scatterChart>
      <c:scatterChart>
        <c:scatterStyle val="smoothMarker"/>
        <c:varyColors val="0"/>
        <c:ser>
          <c:idx val="1"/>
          <c:order val="0"/>
          <c:tx>
            <c:strRef>
              <c:f>'Ex 3'!$C$33</c:f>
              <c:strCache>
                <c:ptCount val="1"/>
                <c:pt idx="0">
                  <c:v>probability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'Ex 3'!$B$34:$B$53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'Ex 3'!$C$34:$C$53</c:f>
              <c:numCache>
                <c:formatCode>General</c:formatCode>
                <c:ptCount val="20"/>
                <c:pt idx="0">
                  <c:v>0</c:v>
                </c:pt>
                <c:pt idx="1">
                  <c:v>6.3180277053399309E-3</c:v>
                </c:pt>
                <c:pt idx="2">
                  <c:v>3.0656620097620189E-2</c:v>
                </c:pt>
                <c:pt idx="3">
                  <c:v>6.275535754174591E-2</c:v>
                </c:pt>
                <c:pt idx="4">
                  <c:v>9.022352215774182E-2</c:v>
                </c:pt>
                <c:pt idx="5">
                  <c:v>0.10688150862486821</c:v>
                </c:pt>
                <c:pt idx="6">
                  <c:v>0.11202090382769389</c:v>
                </c:pt>
                <c:pt idx="7">
                  <c:v>0.10789273451932549</c:v>
                </c:pt>
                <c:pt idx="8">
                  <c:v>9.7683407406582309E-2</c:v>
                </c:pt>
                <c:pt idx="9">
                  <c:v>8.4358942462277528E-2</c:v>
                </c:pt>
                <c:pt idx="10">
                  <c:v>7.0186947907140293E-2</c:v>
                </c:pt>
                <c:pt idx="11">
                  <c:v>5.6661383172871609E-2</c:v>
                </c:pt>
                <c:pt idx="12">
                  <c:v>4.4617539179994455E-2</c:v>
                </c:pt>
                <c:pt idx="13">
                  <c:v>3.440683236428882E-2</c:v>
                </c:pt>
                <c:pt idx="14">
                  <c:v>2.6064626182099936E-2</c:v>
                </c:pt>
                <c:pt idx="15">
                  <c:v>1.9444372388009785E-2</c:v>
                </c:pt>
                <c:pt idx="16">
                  <c:v>1.4313072123840507E-2</c:v>
                </c:pt>
                <c:pt idx="17">
                  <c:v>1.0412917676555158E-2</c:v>
                </c:pt>
                <c:pt idx="18">
                  <c:v>7.4971455982657835E-3</c:v>
                </c:pt>
                <c:pt idx="19">
                  <c:v>5.348007304163945E-3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83-42D3-A0F9-341681CCB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384815"/>
        <c:axId val="254368975"/>
      </c:scatterChart>
      <c:valAx>
        <c:axId val="1607360367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07362287"/>
        <c:crosses val="autoZero"/>
        <c:crossBetween val="midCat"/>
        <c:majorUnit val="1"/>
      </c:valAx>
      <c:valAx>
        <c:axId val="1607362287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07360367"/>
        <c:crossesAt val="0"/>
        <c:crossBetween val="midCat"/>
      </c:valAx>
      <c:valAx>
        <c:axId val="254368975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54384815"/>
        <c:crosses val="max"/>
        <c:crossBetween val="midCat"/>
      </c:valAx>
      <c:valAx>
        <c:axId val="25438481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436897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'Ex 3'!$H$40:$H$100</c:f>
              <c:numCache>
                <c:formatCode>General</c:formatCod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-2.7</c:v>
                </c:pt>
                <c:pt idx="4">
                  <c:v>-2.6</c:v>
                </c:pt>
                <c:pt idx="5">
                  <c:v>-2.5</c:v>
                </c:pt>
                <c:pt idx="6">
                  <c:v>-2.4</c:v>
                </c:pt>
                <c:pt idx="7">
                  <c:v>-2.2999999999999998</c:v>
                </c:pt>
                <c:pt idx="8">
                  <c:v>-2.2000000000000002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-1.3</c:v>
                </c:pt>
                <c:pt idx="18">
                  <c:v>-1.2</c:v>
                </c:pt>
                <c:pt idx="19">
                  <c:v>-1.1000000000000001</c:v>
                </c:pt>
                <c:pt idx="20">
                  <c:v>-1</c:v>
                </c:pt>
                <c:pt idx="21">
                  <c:v>-0.9</c:v>
                </c:pt>
                <c:pt idx="22">
                  <c:v>-0.8</c:v>
                </c:pt>
                <c:pt idx="23">
                  <c:v>-0.7</c:v>
                </c:pt>
                <c:pt idx="24">
                  <c:v>-0.6</c:v>
                </c:pt>
                <c:pt idx="25">
                  <c:v>-0.5</c:v>
                </c:pt>
                <c:pt idx="26">
                  <c:v>-0.4</c:v>
                </c:pt>
                <c:pt idx="27">
                  <c:v>-0.3</c:v>
                </c:pt>
                <c:pt idx="28">
                  <c:v>-0.2</c:v>
                </c:pt>
                <c:pt idx="29">
                  <c:v>-0.1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0.8</c:v>
                </c:pt>
                <c:pt idx="39">
                  <c:v>0.9</c:v>
                </c:pt>
                <c:pt idx="40">
                  <c:v>1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1.3</c:v>
                </c:pt>
                <c:pt idx="44">
                  <c:v>1.4</c:v>
                </c:pt>
                <c:pt idx="45">
                  <c:v>1.5</c:v>
                </c:pt>
                <c:pt idx="46">
                  <c:v>1.6</c:v>
                </c:pt>
                <c:pt idx="47">
                  <c:v>1.7</c:v>
                </c:pt>
                <c:pt idx="48">
                  <c:v>1.8</c:v>
                </c:pt>
                <c:pt idx="49">
                  <c:v>1.9</c:v>
                </c:pt>
                <c:pt idx="50">
                  <c:v>2</c:v>
                </c:pt>
                <c:pt idx="51">
                  <c:v>2.1</c:v>
                </c:pt>
                <c:pt idx="52">
                  <c:v>2.2000000000000002</c:v>
                </c:pt>
                <c:pt idx="53">
                  <c:v>2.2999999999999998</c:v>
                </c:pt>
                <c:pt idx="54">
                  <c:v>2.4</c:v>
                </c:pt>
                <c:pt idx="55">
                  <c:v>2.5000000000000102</c:v>
                </c:pt>
                <c:pt idx="56">
                  <c:v>2.6</c:v>
                </c:pt>
                <c:pt idx="57">
                  <c:v>2.7</c:v>
                </c:pt>
                <c:pt idx="58">
                  <c:v>2.80000000000001</c:v>
                </c:pt>
                <c:pt idx="59">
                  <c:v>2.9000000000000101</c:v>
                </c:pt>
                <c:pt idx="60">
                  <c:v>3.0000000000000102</c:v>
                </c:pt>
              </c:numCache>
            </c:numRef>
          </c:xVal>
          <c:yVal>
            <c:numRef>
              <c:f>'Ex 3'!$I$40:$I$100</c:f>
              <c:numCache>
                <c:formatCode>General</c:formatCode>
                <c:ptCount val="61"/>
                <c:pt idx="0">
                  <c:v>4.4318484119380075E-3</c:v>
                </c:pt>
                <c:pt idx="1">
                  <c:v>5.9525324197758538E-3</c:v>
                </c:pt>
                <c:pt idx="2">
                  <c:v>7.9154515829799686E-3</c:v>
                </c:pt>
                <c:pt idx="3">
                  <c:v>1.0420934814422592E-2</c:v>
                </c:pt>
                <c:pt idx="4">
                  <c:v>1.3582969233685613E-2</c:v>
                </c:pt>
                <c:pt idx="5">
                  <c:v>1.752830049356854E-2</c:v>
                </c:pt>
                <c:pt idx="6">
                  <c:v>2.2394530294842899E-2</c:v>
                </c:pt>
                <c:pt idx="7">
                  <c:v>2.8327037741601186E-2</c:v>
                </c:pt>
                <c:pt idx="8">
                  <c:v>3.5474592846231424E-2</c:v>
                </c:pt>
                <c:pt idx="9">
                  <c:v>4.3983595980427191E-2</c:v>
                </c:pt>
                <c:pt idx="10">
                  <c:v>5.3990966513188063E-2</c:v>
                </c:pt>
                <c:pt idx="11">
                  <c:v>6.5615814774676595E-2</c:v>
                </c:pt>
                <c:pt idx="12">
                  <c:v>7.8950158300894149E-2</c:v>
                </c:pt>
                <c:pt idx="13">
                  <c:v>9.4049077376886947E-2</c:v>
                </c:pt>
                <c:pt idx="14">
                  <c:v>0.11092083467945554</c:v>
                </c:pt>
                <c:pt idx="15">
                  <c:v>0.12951759566589174</c:v>
                </c:pt>
                <c:pt idx="16">
                  <c:v>0.14972746563574488</c:v>
                </c:pt>
                <c:pt idx="17">
                  <c:v>0.17136859204780736</c:v>
                </c:pt>
                <c:pt idx="18">
                  <c:v>0.19418605498321295</c:v>
                </c:pt>
                <c:pt idx="19">
                  <c:v>0.21785217703255053</c:v>
                </c:pt>
                <c:pt idx="20">
                  <c:v>0.24197072451914337</c:v>
                </c:pt>
                <c:pt idx="21">
                  <c:v>0.26608524989875482</c:v>
                </c:pt>
                <c:pt idx="22">
                  <c:v>0.28969155276148273</c:v>
                </c:pt>
                <c:pt idx="23">
                  <c:v>0.31225393336676127</c:v>
                </c:pt>
                <c:pt idx="24">
                  <c:v>0.33322460289179967</c:v>
                </c:pt>
                <c:pt idx="25">
                  <c:v>0.35206532676429952</c:v>
                </c:pt>
                <c:pt idx="26">
                  <c:v>0.36827014030332333</c:v>
                </c:pt>
                <c:pt idx="27">
                  <c:v>0.38138781546052414</c:v>
                </c:pt>
                <c:pt idx="28">
                  <c:v>0.39104269397545588</c:v>
                </c:pt>
                <c:pt idx="29">
                  <c:v>0.39695254747701181</c:v>
                </c:pt>
                <c:pt idx="30">
                  <c:v>0.3989422804014327</c:v>
                </c:pt>
                <c:pt idx="31">
                  <c:v>0.39695254747701181</c:v>
                </c:pt>
                <c:pt idx="32">
                  <c:v>0.39104269397545588</c:v>
                </c:pt>
                <c:pt idx="33">
                  <c:v>0.38138781546052414</c:v>
                </c:pt>
                <c:pt idx="34">
                  <c:v>0.36827014030332333</c:v>
                </c:pt>
                <c:pt idx="35">
                  <c:v>0.35206532676429952</c:v>
                </c:pt>
                <c:pt idx="36">
                  <c:v>0.33322460289179967</c:v>
                </c:pt>
                <c:pt idx="37">
                  <c:v>0.31225393336676127</c:v>
                </c:pt>
                <c:pt idx="38">
                  <c:v>0.28969155276148273</c:v>
                </c:pt>
                <c:pt idx="39">
                  <c:v>0.26608524989875482</c:v>
                </c:pt>
                <c:pt idx="40">
                  <c:v>0.24197072451914337</c:v>
                </c:pt>
                <c:pt idx="41">
                  <c:v>0.21785217703255053</c:v>
                </c:pt>
                <c:pt idx="42">
                  <c:v>0.19418605498321295</c:v>
                </c:pt>
                <c:pt idx="43">
                  <c:v>0.17136859204780736</c:v>
                </c:pt>
                <c:pt idx="44">
                  <c:v>0.14972746563574488</c:v>
                </c:pt>
                <c:pt idx="45">
                  <c:v>0.12951759566589174</c:v>
                </c:pt>
                <c:pt idx="46">
                  <c:v>0.11092083467945554</c:v>
                </c:pt>
                <c:pt idx="47">
                  <c:v>9.4049077376886947E-2</c:v>
                </c:pt>
                <c:pt idx="48">
                  <c:v>7.8950158300894149E-2</c:v>
                </c:pt>
                <c:pt idx="49">
                  <c:v>6.5615814774676595E-2</c:v>
                </c:pt>
                <c:pt idx="50">
                  <c:v>5.3990966513188063E-2</c:v>
                </c:pt>
                <c:pt idx="51">
                  <c:v>4.3983595980427191E-2</c:v>
                </c:pt>
                <c:pt idx="52">
                  <c:v>3.5474592846231424E-2</c:v>
                </c:pt>
                <c:pt idx="53">
                  <c:v>2.8327037741601186E-2</c:v>
                </c:pt>
                <c:pt idx="54">
                  <c:v>2.2394530294842899E-2</c:v>
                </c:pt>
                <c:pt idx="55">
                  <c:v>1.7528300493568086E-2</c:v>
                </c:pt>
                <c:pt idx="56">
                  <c:v>1.3582969233685613E-2</c:v>
                </c:pt>
                <c:pt idx="57">
                  <c:v>1.0420934814422592E-2</c:v>
                </c:pt>
                <c:pt idx="58">
                  <c:v>7.915451582979743E-3</c:v>
                </c:pt>
                <c:pt idx="59">
                  <c:v>5.9525324197756795E-3</c:v>
                </c:pt>
                <c:pt idx="60">
                  <c:v>4.431848411937874E-3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BF-4494-90BC-5E8E61FA1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16031"/>
        <c:axId val="40440991"/>
      </c:scatterChart>
      <c:valAx>
        <c:axId val="404160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0440991"/>
        <c:crosses val="autoZero"/>
        <c:crossBetween val="midCat"/>
      </c:valAx>
      <c:valAx>
        <c:axId val="40440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0416031"/>
        <c:crossesAt val="-4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5</xdr:col>
      <xdr:colOff>542925</xdr:colOff>
      <xdr:row>13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D03515-AD0D-4755-9CC9-FD2886607E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304800</xdr:colOff>
      <xdr:row>36</xdr:row>
      <xdr:rowOff>114300</xdr:rowOff>
    </xdr:from>
    <xdr:to>
      <xdr:col>18</xdr:col>
      <xdr:colOff>0</xdr:colOff>
      <xdr:row>51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0BDF158-9089-4209-A9B4-18CF47E1DF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5</xdr:col>
      <xdr:colOff>600075</xdr:colOff>
      <xdr:row>13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D1DFFC-A284-425F-9F7C-6F091E19B1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38</xdr:row>
      <xdr:rowOff>114300</xdr:rowOff>
    </xdr:from>
    <xdr:to>
      <xdr:col>18</xdr:col>
      <xdr:colOff>304800</xdr:colOff>
      <xdr:row>53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3BF410D-E9B3-4C60-A63B-91BB449784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6</xdr:col>
      <xdr:colOff>28575</xdr:colOff>
      <xdr:row>13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0F3E15-E571-4C5B-BA54-5F57E10225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38</xdr:row>
      <xdr:rowOff>0</xdr:rowOff>
    </xdr:from>
    <xdr:to>
      <xdr:col>18</xdr:col>
      <xdr:colOff>304800</xdr:colOff>
      <xdr:row>52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47430DA-C57B-4F51-9FAD-B292D2AEAD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scar\Excelforum\How%20to%20use%20the%20CHIDIST%20function.xlsx" TargetMode="External"/><Relationship Id="rId1" Type="http://schemas.openxmlformats.org/officeDocument/2006/relationships/externalLinkPath" Target="How%20to%20use%20the%20CHIDIST%20fun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 1"/>
      <sheetName val="Ex 2"/>
      <sheetName val="Ex 3"/>
      <sheetName val="Sheet1"/>
    </sheetNames>
    <sheetDataSet>
      <sheetData sheetId="0">
        <row r="30">
          <cell r="C30" t="str">
            <v>probability</v>
          </cell>
          <cell r="D30" t="str">
            <v>cumulative</v>
          </cell>
        </row>
        <row r="31">
          <cell r="B31">
            <v>0</v>
          </cell>
          <cell r="D31">
            <v>0</v>
          </cell>
        </row>
        <row r="32">
          <cell r="B32">
            <v>0.1</v>
          </cell>
          <cell r="C32">
            <v>1.2000389484301359</v>
          </cell>
          <cell r="D32">
            <v>0.24817036595415079</v>
          </cell>
        </row>
        <row r="33">
          <cell r="B33">
            <v>0.5</v>
          </cell>
          <cell r="C33">
            <v>0.43939128946772238</v>
          </cell>
          <cell r="D33">
            <v>0.52049987781304652</v>
          </cell>
        </row>
        <row r="34">
          <cell r="B34">
            <v>1</v>
          </cell>
          <cell r="C34">
            <v>0.24197072451914334</v>
          </cell>
          <cell r="D34">
            <v>0.68268949213708607</v>
          </cell>
        </row>
        <row r="35">
          <cell r="B35">
            <v>2</v>
          </cell>
          <cell r="C35">
            <v>0.10377687435514868</v>
          </cell>
          <cell r="D35">
            <v>0.84270079294971489</v>
          </cell>
        </row>
        <row r="36">
          <cell r="B36">
            <v>3</v>
          </cell>
          <cell r="C36">
            <v>5.1393443267923083E-2</v>
          </cell>
          <cell r="D36">
            <v>0.91673548333644961</v>
          </cell>
        </row>
        <row r="37">
          <cell r="B37">
            <v>4</v>
          </cell>
          <cell r="C37">
            <v>2.6995483256594028E-2</v>
          </cell>
          <cell r="D37">
            <v>0.95449973610364158</v>
          </cell>
        </row>
        <row r="38">
          <cell r="B38">
            <v>5</v>
          </cell>
          <cell r="C38">
            <v>1.4644982561926487E-2</v>
          </cell>
          <cell r="D38">
            <v>0.9746526813225318</v>
          </cell>
        </row>
        <row r="39">
          <cell r="B39">
            <v>6</v>
          </cell>
          <cell r="C39">
            <v>8.1086955549402422E-3</v>
          </cell>
          <cell r="D39">
            <v>0.98569412156457037</v>
          </cell>
          <cell r="H39">
            <v>-3</v>
          </cell>
          <cell r="I39">
            <v>4.4318484119380075E-3</v>
          </cell>
        </row>
        <row r="40">
          <cell r="B40">
            <v>7</v>
          </cell>
          <cell r="C40">
            <v>4.5533429216401732E-3</v>
          </cell>
          <cell r="D40">
            <v>0.99184902840649736</v>
          </cell>
          <cell r="H40">
            <v>-2.9</v>
          </cell>
          <cell r="I40">
            <v>5.9525324197758538E-3</v>
          </cell>
        </row>
        <row r="41">
          <cell r="B41">
            <v>8</v>
          </cell>
          <cell r="C41">
            <v>2.5833731692615066E-3</v>
          </cell>
          <cell r="D41">
            <v>0.99532226501895271</v>
          </cell>
          <cell r="H41">
            <v>-2.8</v>
          </cell>
          <cell r="I41">
            <v>7.9154515829799686E-3</v>
          </cell>
        </row>
        <row r="42">
          <cell r="B42">
            <v>9</v>
          </cell>
          <cell r="C42">
            <v>1.4772828039793357E-3</v>
          </cell>
          <cell r="D42">
            <v>0.99730020393673979</v>
          </cell>
          <cell r="H42">
            <v>-2.7</v>
          </cell>
          <cell r="I42">
            <v>1.0420934814422592E-2</v>
          </cell>
        </row>
        <row r="43">
          <cell r="B43">
            <v>10</v>
          </cell>
          <cell r="C43">
            <v>8.5003666025203423E-4</v>
          </cell>
          <cell r="D43">
            <v>0.9984345977419975</v>
          </cell>
          <cell r="H43">
            <v>-2.6</v>
          </cell>
          <cell r="I43">
            <v>1.3582969233685613E-2</v>
          </cell>
        </row>
        <row r="44">
          <cell r="H44">
            <v>-2.5</v>
          </cell>
          <cell r="I44">
            <v>1.752830049356854E-2</v>
          </cell>
        </row>
        <row r="45">
          <cell r="H45">
            <v>-2.4</v>
          </cell>
          <cell r="I45">
            <v>2.2394530294842899E-2</v>
          </cell>
        </row>
        <row r="46">
          <cell r="H46">
            <v>-2.2999999999999998</v>
          </cell>
          <cell r="I46">
            <v>2.8327037741601186E-2</v>
          </cell>
        </row>
        <row r="47">
          <cell r="H47">
            <v>-2.2000000000000002</v>
          </cell>
          <cell r="I47">
            <v>3.5474592846231424E-2</v>
          </cell>
        </row>
        <row r="48">
          <cell r="H48">
            <v>-2.1</v>
          </cell>
          <cell r="I48">
            <v>4.3983595980427191E-2</v>
          </cell>
        </row>
        <row r="49">
          <cell r="H49">
            <v>-2</v>
          </cell>
          <cell r="I49">
            <v>5.3990966513188063E-2</v>
          </cell>
        </row>
        <row r="50">
          <cell r="H50">
            <v>-1.9</v>
          </cell>
          <cell r="I50">
            <v>6.5615814774676595E-2</v>
          </cell>
        </row>
        <row r="51">
          <cell r="H51">
            <v>-1.8</v>
          </cell>
          <cell r="I51">
            <v>7.8950158300894149E-2</v>
          </cell>
        </row>
        <row r="52">
          <cell r="H52">
            <v>-1.7</v>
          </cell>
          <cell r="I52">
            <v>9.4049077376886947E-2</v>
          </cell>
        </row>
        <row r="53">
          <cell r="H53">
            <v>-1.6</v>
          </cell>
          <cell r="I53">
            <v>0.11092083467945554</v>
          </cell>
        </row>
        <row r="54">
          <cell r="H54">
            <v>-1.5</v>
          </cell>
          <cell r="I54">
            <v>0.12951759566589174</v>
          </cell>
        </row>
        <row r="55">
          <cell r="H55">
            <v>-1.4</v>
          </cell>
          <cell r="I55">
            <v>0.14972746563574488</v>
          </cell>
        </row>
        <row r="56">
          <cell r="H56">
            <v>-1.3</v>
          </cell>
          <cell r="I56">
            <v>0.17136859204780736</v>
          </cell>
        </row>
        <row r="57">
          <cell r="H57">
            <v>-1.2</v>
          </cell>
          <cell r="I57">
            <v>0.19418605498321295</v>
          </cell>
        </row>
        <row r="58">
          <cell r="H58">
            <v>-1.1000000000000001</v>
          </cell>
          <cell r="I58">
            <v>0.21785217703255053</v>
          </cell>
        </row>
        <row r="59">
          <cell r="H59">
            <v>-1</v>
          </cell>
          <cell r="I59">
            <v>0.24197072451914337</v>
          </cell>
        </row>
        <row r="60">
          <cell r="H60">
            <v>-0.9</v>
          </cell>
          <cell r="I60">
            <v>0.26608524989875482</v>
          </cell>
        </row>
        <row r="61">
          <cell r="H61">
            <v>-0.8</v>
          </cell>
          <cell r="I61">
            <v>0.28969155276148273</v>
          </cell>
        </row>
        <row r="62">
          <cell r="H62">
            <v>-0.7</v>
          </cell>
          <cell r="I62">
            <v>0.31225393336676127</v>
          </cell>
        </row>
        <row r="63">
          <cell r="H63">
            <v>-0.6</v>
          </cell>
          <cell r="I63">
            <v>0.33322460289179967</v>
          </cell>
        </row>
        <row r="64">
          <cell r="H64">
            <v>-0.5</v>
          </cell>
          <cell r="I64">
            <v>0.35206532676429952</v>
          </cell>
        </row>
        <row r="65">
          <cell r="H65">
            <v>-0.4</v>
          </cell>
          <cell r="I65">
            <v>0.36827014030332333</v>
          </cell>
        </row>
        <row r="66">
          <cell r="H66">
            <v>-0.3</v>
          </cell>
          <cell r="I66">
            <v>0.38138781546052414</v>
          </cell>
        </row>
        <row r="67">
          <cell r="H67">
            <v>-0.2</v>
          </cell>
          <cell r="I67">
            <v>0.39104269397545588</v>
          </cell>
        </row>
        <row r="68">
          <cell r="H68">
            <v>-0.1</v>
          </cell>
          <cell r="I68">
            <v>0.39695254747701181</v>
          </cell>
        </row>
        <row r="69">
          <cell r="H69">
            <v>0</v>
          </cell>
          <cell r="I69">
            <v>0.3989422804014327</v>
          </cell>
        </row>
        <row r="70">
          <cell r="H70">
            <v>0.1</v>
          </cell>
          <cell r="I70">
            <v>0.39695254747701181</v>
          </cell>
        </row>
        <row r="71">
          <cell r="H71">
            <v>0.2</v>
          </cell>
          <cell r="I71">
            <v>0.39104269397545588</v>
          </cell>
        </row>
        <row r="72">
          <cell r="H72">
            <v>0.3</v>
          </cell>
          <cell r="I72">
            <v>0.38138781546052414</v>
          </cell>
        </row>
        <row r="73">
          <cell r="H73">
            <v>0.4</v>
          </cell>
          <cell r="I73">
            <v>0.36827014030332333</v>
          </cell>
        </row>
        <row r="74">
          <cell r="H74">
            <v>0.5</v>
          </cell>
          <cell r="I74">
            <v>0.35206532676429952</v>
          </cell>
        </row>
        <row r="75">
          <cell r="H75">
            <v>0.6</v>
          </cell>
          <cell r="I75">
            <v>0.33322460289179967</v>
          </cell>
        </row>
        <row r="76">
          <cell r="H76">
            <v>0.7</v>
          </cell>
          <cell r="I76">
            <v>0.31225393336676127</v>
          </cell>
        </row>
        <row r="77">
          <cell r="H77">
            <v>0.8</v>
          </cell>
          <cell r="I77">
            <v>0.28969155276148273</v>
          </cell>
        </row>
        <row r="78">
          <cell r="H78">
            <v>0.9</v>
          </cell>
          <cell r="I78">
            <v>0.26608524989875482</v>
          </cell>
        </row>
        <row r="79">
          <cell r="H79">
            <v>1</v>
          </cell>
          <cell r="I79">
            <v>0.24197072451914337</v>
          </cell>
        </row>
        <row r="80">
          <cell r="H80">
            <v>1.1000000000000001</v>
          </cell>
          <cell r="I80">
            <v>0.21785217703255053</v>
          </cell>
        </row>
        <row r="81">
          <cell r="H81">
            <v>1.2</v>
          </cell>
          <cell r="I81">
            <v>0.19418605498321295</v>
          </cell>
        </row>
        <row r="82">
          <cell r="H82">
            <v>1.3</v>
          </cell>
          <cell r="I82">
            <v>0.17136859204780736</v>
          </cell>
        </row>
        <row r="83">
          <cell r="H83">
            <v>1.4</v>
          </cell>
          <cell r="I83">
            <v>0.14972746563574488</v>
          </cell>
        </row>
        <row r="84">
          <cell r="H84">
            <v>1.5</v>
          </cell>
          <cell r="I84">
            <v>0.12951759566589174</v>
          </cell>
        </row>
        <row r="85">
          <cell r="H85">
            <v>1.6</v>
          </cell>
          <cell r="I85">
            <v>0.11092083467945554</v>
          </cell>
        </row>
        <row r="86">
          <cell r="H86">
            <v>1.7</v>
          </cell>
          <cell r="I86">
            <v>9.4049077376886947E-2</v>
          </cell>
        </row>
        <row r="87">
          <cell r="H87">
            <v>1.8</v>
          </cell>
          <cell r="I87">
            <v>7.8950158300894149E-2</v>
          </cell>
        </row>
        <row r="88">
          <cell r="H88">
            <v>1.9</v>
          </cell>
          <cell r="I88">
            <v>6.5615814774676595E-2</v>
          </cell>
        </row>
        <row r="89">
          <cell r="H89">
            <v>2</v>
          </cell>
          <cell r="I89">
            <v>5.3990966513188063E-2</v>
          </cell>
        </row>
        <row r="90">
          <cell r="H90">
            <v>2.1</v>
          </cell>
          <cell r="I90">
            <v>4.3983595980427191E-2</v>
          </cell>
        </row>
        <row r="91">
          <cell r="H91">
            <v>2.2000000000000002</v>
          </cell>
          <cell r="I91">
            <v>3.5474592846231424E-2</v>
          </cell>
        </row>
        <row r="92">
          <cell r="H92">
            <v>2.2999999999999998</v>
          </cell>
          <cell r="I92">
            <v>2.8327037741601186E-2</v>
          </cell>
        </row>
        <row r="93">
          <cell r="H93">
            <v>2.4</v>
          </cell>
          <cell r="I93">
            <v>2.2394530294842899E-2</v>
          </cell>
        </row>
        <row r="94">
          <cell r="H94">
            <v>2.5000000000000102</v>
          </cell>
          <cell r="I94">
            <v>1.7528300493568086E-2</v>
          </cell>
        </row>
        <row r="95">
          <cell r="H95">
            <v>2.6</v>
          </cell>
          <cell r="I95">
            <v>1.3582969233685613E-2</v>
          </cell>
        </row>
        <row r="96">
          <cell r="H96">
            <v>2.7</v>
          </cell>
          <cell r="I96">
            <v>1.0420934814422592E-2</v>
          </cell>
        </row>
        <row r="97">
          <cell r="H97">
            <v>2.80000000000001</v>
          </cell>
          <cell r="I97">
            <v>7.915451582979743E-3</v>
          </cell>
        </row>
        <row r="98">
          <cell r="H98">
            <v>2.9000000000000101</v>
          </cell>
          <cell r="I98">
            <v>5.9525324197756795E-3</v>
          </cell>
        </row>
        <row r="99">
          <cell r="H99">
            <v>3.0000000000000102</v>
          </cell>
          <cell r="I99">
            <v>4.431848411937874E-3</v>
          </cell>
        </row>
      </sheetData>
      <sheetData sheetId="1">
        <row r="28">
          <cell r="C28" t="str">
            <v>probability</v>
          </cell>
          <cell r="D28" t="str">
            <v>cumulative</v>
          </cell>
        </row>
        <row r="29">
          <cell r="B29">
            <v>0</v>
          </cell>
          <cell r="D29">
            <v>0</v>
          </cell>
        </row>
        <row r="30">
          <cell r="B30">
            <v>0.1</v>
          </cell>
          <cell r="C30">
            <v>0.47561471225035701</v>
          </cell>
          <cell r="D30">
            <v>4.8770575499285991E-2</v>
          </cell>
        </row>
        <row r="31">
          <cell r="B31">
            <v>0.5</v>
          </cell>
          <cell r="C31">
            <v>0.38940039153570244</v>
          </cell>
          <cell r="D31">
            <v>0.22119921692859512</v>
          </cell>
        </row>
        <row r="32">
          <cell r="B32">
            <v>1</v>
          </cell>
          <cell r="C32">
            <v>0.30326532985631671</v>
          </cell>
          <cell r="D32">
            <v>0.39346934028736658</v>
          </cell>
        </row>
        <row r="33">
          <cell r="B33">
            <v>2</v>
          </cell>
          <cell r="C33">
            <v>0.18393972058572117</v>
          </cell>
          <cell r="D33">
            <v>0.63212055882855767</v>
          </cell>
        </row>
        <row r="34">
          <cell r="B34">
            <v>3</v>
          </cell>
          <cell r="C34">
            <v>0.11156508007421491</v>
          </cell>
          <cell r="D34">
            <v>0.77686983985157021</v>
          </cell>
        </row>
        <row r="35">
          <cell r="B35">
            <v>4</v>
          </cell>
          <cell r="C35">
            <v>6.7667641618306337E-2</v>
          </cell>
          <cell r="D35">
            <v>0.8646647167633873</v>
          </cell>
        </row>
        <row r="36">
          <cell r="B36">
            <v>5</v>
          </cell>
          <cell r="C36">
            <v>4.10424993119494E-2</v>
          </cell>
          <cell r="D36">
            <v>0.91791500137610116</v>
          </cell>
        </row>
        <row r="37">
          <cell r="B37">
            <v>6</v>
          </cell>
          <cell r="C37">
            <v>2.4893534183931976E-2</v>
          </cell>
          <cell r="D37">
            <v>0.95021293163213605</v>
          </cell>
        </row>
        <row r="38">
          <cell r="B38">
            <v>7</v>
          </cell>
          <cell r="C38">
            <v>1.509869171115925E-2</v>
          </cell>
          <cell r="D38">
            <v>0.96980261657768152</v>
          </cell>
        </row>
        <row r="39">
          <cell r="B39">
            <v>8</v>
          </cell>
          <cell r="C39">
            <v>9.1578194443670893E-3</v>
          </cell>
          <cell r="D39">
            <v>0.98168436111126578</v>
          </cell>
        </row>
        <row r="40">
          <cell r="B40">
            <v>9</v>
          </cell>
          <cell r="C40">
            <v>5.5544982691211539E-3</v>
          </cell>
          <cell r="D40">
            <v>0.98889100346175773</v>
          </cell>
        </row>
        <row r="41">
          <cell r="B41">
            <v>10</v>
          </cell>
          <cell r="C41">
            <v>3.3689734995427331E-3</v>
          </cell>
          <cell r="D41">
            <v>0.99326205300091452</v>
          </cell>
          <cell r="H41">
            <v>-3</v>
          </cell>
          <cell r="I41">
            <v>4.4318484119380075E-3</v>
          </cell>
        </row>
        <row r="42">
          <cell r="H42">
            <v>-2.9</v>
          </cell>
          <cell r="I42">
            <v>5.9525324197758538E-3</v>
          </cell>
        </row>
        <row r="43">
          <cell r="H43">
            <v>-2.8</v>
          </cell>
          <cell r="I43">
            <v>7.9154515829799686E-3</v>
          </cell>
        </row>
        <row r="44">
          <cell r="H44">
            <v>-2.7</v>
          </cell>
          <cell r="I44">
            <v>1.0420934814422592E-2</v>
          </cell>
        </row>
        <row r="45">
          <cell r="H45">
            <v>-2.6</v>
          </cell>
          <cell r="I45">
            <v>1.3582969233685613E-2</v>
          </cell>
        </row>
        <row r="46">
          <cell r="H46">
            <v>-2.5</v>
          </cell>
          <cell r="I46">
            <v>1.752830049356854E-2</v>
          </cell>
        </row>
        <row r="47">
          <cell r="H47">
            <v>-2.4</v>
          </cell>
          <cell r="I47">
            <v>2.2394530294842899E-2</v>
          </cell>
        </row>
        <row r="48">
          <cell r="H48">
            <v>-2.2999999999999998</v>
          </cell>
          <cell r="I48">
            <v>2.8327037741601186E-2</v>
          </cell>
        </row>
        <row r="49">
          <cell r="H49">
            <v>-2.2000000000000002</v>
          </cell>
          <cell r="I49">
            <v>3.5474592846231424E-2</v>
          </cell>
        </row>
        <row r="50">
          <cell r="H50">
            <v>-2.1</v>
          </cell>
          <cell r="I50">
            <v>4.3983595980427191E-2</v>
          </cell>
        </row>
        <row r="51">
          <cell r="H51">
            <v>-2</v>
          </cell>
          <cell r="I51">
            <v>5.3990966513188063E-2</v>
          </cell>
        </row>
        <row r="52">
          <cell r="H52">
            <v>-1.9</v>
          </cell>
          <cell r="I52">
            <v>6.5615814774676595E-2</v>
          </cell>
        </row>
        <row r="53">
          <cell r="H53">
            <v>-1.8</v>
          </cell>
          <cell r="I53">
            <v>7.8950158300894149E-2</v>
          </cell>
        </row>
        <row r="54">
          <cell r="H54">
            <v>-1.7</v>
          </cell>
          <cell r="I54">
            <v>9.4049077376886947E-2</v>
          </cell>
        </row>
        <row r="55">
          <cell r="H55">
            <v>-1.6</v>
          </cell>
          <cell r="I55">
            <v>0.11092083467945554</v>
          </cell>
        </row>
        <row r="56">
          <cell r="H56">
            <v>-1.5</v>
          </cell>
          <cell r="I56">
            <v>0.12951759566589174</v>
          </cell>
        </row>
        <row r="57">
          <cell r="H57">
            <v>-1.4</v>
          </cell>
          <cell r="I57">
            <v>0.14972746563574488</v>
          </cell>
        </row>
        <row r="58">
          <cell r="H58">
            <v>-1.3</v>
          </cell>
          <cell r="I58">
            <v>0.17136859204780736</v>
          </cell>
        </row>
        <row r="59">
          <cell r="H59">
            <v>-1.2</v>
          </cell>
          <cell r="I59">
            <v>0.19418605498321295</v>
          </cell>
        </row>
        <row r="60">
          <cell r="H60">
            <v>-1.1000000000000001</v>
          </cell>
          <cell r="I60">
            <v>0.21785217703255053</v>
          </cell>
        </row>
        <row r="61">
          <cell r="H61">
            <v>-1</v>
          </cell>
          <cell r="I61">
            <v>0.24197072451914337</v>
          </cell>
        </row>
        <row r="62">
          <cell r="H62">
            <v>-0.9</v>
          </cell>
          <cell r="I62">
            <v>0.26608524989875482</v>
          </cell>
        </row>
        <row r="63">
          <cell r="H63">
            <v>-0.8</v>
          </cell>
          <cell r="I63">
            <v>0.28969155276148273</v>
          </cell>
        </row>
        <row r="64">
          <cell r="H64">
            <v>-0.7</v>
          </cell>
          <cell r="I64">
            <v>0.31225393336676127</v>
          </cell>
        </row>
        <row r="65">
          <cell r="H65">
            <v>-0.6</v>
          </cell>
          <cell r="I65">
            <v>0.33322460289179967</v>
          </cell>
        </row>
        <row r="66">
          <cell r="H66">
            <v>-0.5</v>
          </cell>
          <cell r="I66">
            <v>0.35206532676429952</v>
          </cell>
        </row>
        <row r="67">
          <cell r="H67">
            <v>-0.4</v>
          </cell>
          <cell r="I67">
            <v>0.36827014030332333</v>
          </cell>
        </row>
        <row r="68">
          <cell r="H68">
            <v>-0.3</v>
          </cell>
          <cell r="I68">
            <v>0.38138781546052414</v>
          </cell>
        </row>
        <row r="69">
          <cell r="H69">
            <v>-0.2</v>
          </cell>
          <cell r="I69">
            <v>0.39104269397545588</v>
          </cell>
        </row>
        <row r="70">
          <cell r="H70">
            <v>-0.1</v>
          </cell>
          <cell r="I70">
            <v>0.39695254747701181</v>
          </cell>
        </row>
        <row r="71">
          <cell r="H71">
            <v>0</v>
          </cell>
          <cell r="I71">
            <v>0.3989422804014327</v>
          </cell>
        </row>
        <row r="72">
          <cell r="H72">
            <v>0.1</v>
          </cell>
          <cell r="I72">
            <v>0.39695254747701181</v>
          </cell>
        </row>
        <row r="73">
          <cell r="H73">
            <v>0.2</v>
          </cell>
          <cell r="I73">
            <v>0.39104269397545588</v>
          </cell>
        </row>
        <row r="74">
          <cell r="H74">
            <v>0.3</v>
          </cell>
          <cell r="I74">
            <v>0.38138781546052414</v>
          </cell>
        </row>
        <row r="75">
          <cell r="H75">
            <v>0.4</v>
          </cell>
          <cell r="I75">
            <v>0.36827014030332333</v>
          </cell>
        </row>
        <row r="76">
          <cell r="H76">
            <v>0.5</v>
          </cell>
          <cell r="I76">
            <v>0.35206532676429952</v>
          </cell>
        </row>
        <row r="77">
          <cell r="H77">
            <v>0.6</v>
          </cell>
          <cell r="I77">
            <v>0.33322460289179967</v>
          </cell>
        </row>
        <row r="78">
          <cell r="H78">
            <v>0.7</v>
          </cell>
          <cell r="I78">
            <v>0.31225393336676127</v>
          </cell>
        </row>
        <row r="79">
          <cell r="H79">
            <v>0.8</v>
          </cell>
          <cell r="I79">
            <v>0.28969155276148273</v>
          </cell>
        </row>
        <row r="80">
          <cell r="H80">
            <v>0.9</v>
          </cell>
          <cell r="I80">
            <v>0.26608524989875482</v>
          </cell>
        </row>
        <row r="81">
          <cell r="H81">
            <v>1</v>
          </cell>
          <cell r="I81">
            <v>0.24197072451914337</v>
          </cell>
        </row>
        <row r="82">
          <cell r="H82">
            <v>1.1000000000000001</v>
          </cell>
          <cell r="I82">
            <v>0.21785217703255053</v>
          </cell>
        </row>
        <row r="83">
          <cell r="H83">
            <v>1.2</v>
          </cell>
          <cell r="I83">
            <v>0.19418605498321295</v>
          </cell>
        </row>
        <row r="84">
          <cell r="H84">
            <v>1.3</v>
          </cell>
          <cell r="I84">
            <v>0.17136859204780736</v>
          </cell>
        </row>
        <row r="85">
          <cell r="H85">
            <v>1.4</v>
          </cell>
          <cell r="I85">
            <v>0.14972746563574488</v>
          </cell>
        </row>
        <row r="86">
          <cell r="H86">
            <v>1.5</v>
          </cell>
          <cell r="I86">
            <v>0.12951759566589174</v>
          </cell>
        </row>
        <row r="87">
          <cell r="H87">
            <v>1.6</v>
          </cell>
          <cell r="I87">
            <v>0.11092083467945554</v>
          </cell>
        </row>
        <row r="88">
          <cell r="H88">
            <v>1.7</v>
          </cell>
          <cell r="I88">
            <v>9.4049077376886947E-2</v>
          </cell>
        </row>
        <row r="89">
          <cell r="H89">
            <v>1.8</v>
          </cell>
          <cell r="I89">
            <v>7.8950158300894149E-2</v>
          </cell>
        </row>
        <row r="90">
          <cell r="H90">
            <v>1.9</v>
          </cell>
          <cell r="I90">
            <v>6.5615814774676595E-2</v>
          </cell>
        </row>
        <row r="91">
          <cell r="H91">
            <v>2</v>
          </cell>
          <cell r="I91">
            <v>5.3990966513188063E-2</v>
          </cell>
        </row>
        <row r="92">
          <cell r="H92">
            <v>2.1</v>
          </cell>
          <cell r="I92">
            <v>4.3983595980427191E-2</v>
          </cell>
        </row>
        <row r="93">
          <cell r="H93">
            <v>2.2000000000000002</v>
          </cell>
          <cell r="I93">
            <v>3.5474592846231424E-2</v>
          </cell>
        </row>
        <row r="94">
          <cell r="H94">
            <v>2.2999999999999998</v>
          </cell>
          <cell r="I94">
            <v>2.8327037741601186E-2</v>
          </cell>
        </row>
        <row r="95">
          <cell r="H95">
            <v>2.4</v>
          </cell>
          <cell r="I95">
            <v>2.2394530294842899E-2</v>
          </cell>
        </row>
        <row r="96">
          <cell r="H96">
            <v>2.5000000000000102</v>
          </cell>
          <cell r="I96">
            <v>1.7528300493568086E-2</v>
          </cell>
        </row>
        <row r="97">
          <cell r="H97">
            <v>2.6</v>
          </cell>
          <cell r="I97">
            <v>1.3582969233685613E-2</v>
          </cell>
        </row>
        <row r="98">
          <cell r="H98">
            <v>2.7</v>
          </cell>
          <cell r="I98">
            <v>1.0420934814422592E-2</v>
          </cell>
        </row>
        <row r="99">
          <cell r="H99">
            <v>2.80000000000001</v>
          </cell>
          <cell r="I99">
            <v>7.915451582979743E-3</v>
          </cell>
        </row>
        <row r="100">
          <cell r="H100">
            <v>2.9000000000000101</v>
          </cell>
          <cell r="I100">
            <v>5.9525324197756795E-3</v>
          </cell>
        </row>
        <row r="101">
          <cell r="H101">
            <v>3.0000000000000102</v>
          </cell>
          <cell r="I101">
            <v>4.431848411937874E-3</v>
          </cell>
        </row>
      </sheetData>
      <sheetData sheetId="2">
        <row r="33">
          <cell r="C33" t="str">
            <v>probability</v>
          </cell>
          <cell r="D33" t="str">
            <v>cumulative</v>
          </cell>
        </row>
        <row r="34">
          <cell r="B34">
            <v>0</v>
          </cell>
          <cell r="C34">
            <v>0</v>
          </cell>
          <cell r="D34">
            <v>0</v>
          </cell>
        </row>
        <row r="35">
          <cell r="B35">
            <v>1</v>
          </cell>
          <cell r="C35">
            <v>6.3180277053399309E-3</v>
          </cell>
          <cell r="D35">
            <v>1.7516225562908235E-3</v>
          </cell>
        </row>
        <row r="36">
          <cell r="B36">
            <v>2</v>
          </cell>
          <cell r="C36">
            <v>3.0656620097620189E-2</v>
          </cell>
          <cell r="D36">
            <v>1.8988156876153805E-2</v>
          </cell>
        </row>
        <row r="37">
          <cell r="B37">
            <v>3</v>
          </cell>
          <cell r="C37">
            <v>6.275535754174591E-2</v>
          </cell>
          <cell r="D37">
            <v>6.5642454378450107E-2</v>
          </cell>
        </row>
        <row r="38">
          <cell r="B38">
            <v>4</v>
          </cell>
          <cell r="C38">
            <v>9.022352215774182E-2</v>
          </cell>
          <cell r="D38">
            <v>0.14287653950145301</v>
          </cell>
        </row>
        <row r="39">
          <cell r="B39">
            <v>5</v>
          </cell>
          <cell r="C39">
            <v>0.10688150862486821</v>
          </cell>
          <cell r="D39">
            <v>0.24242386686693401</v>
          </cell>
        </row>
        <row r="40">
          <cell r="B40">
            <v>6</v>
          </cell>
          <cell r="C40">
            <v>0.11202090382769389</v>
          </cell>
          <cell r="D40">
            <v>0.35276811121776874</v>
          </cell>
          <cell r="H40">
            <v>-3</v>
          </cell>
          <cell r="I40">
            <v>4.4318484119380075E-3</v>
          </cell>
        </row>
        <row r="41">
          <cell r="B41">
            <v>7</v>
          </cell>
          <cell r="C41">
            <v>0.10789273451932549</v>
          </cell>
          <cell r="D41">
            <v>0.46336733209921499</v>
          </cell>
          <cell r="H41">
            <v>-2.9</v>
          </cell>
          <cell r="I41">
            <v>5.9525324197758538E-3</v>
          </cell>
        </row>
        <row r="42">
          <cell r="B42">
            <v>8</v>
          </cell>
          <cell r="C42">
            <v>9.7683407406582309E-2</v>
          </cell>
          <cell r="D42">
            <v>0.56652987963329104</v>
          </cell>
          <cell r="H42">
            <v>-2.8</v>
          </cell>
          <cell r="I42">
            <v>7.9154515829799686E-3</v>
          </cell>
        </row>
        <row r="43">
          <cell r="B43">
            <v>9</v>
          </cell>
          <cell r="C43">
            <v>8.4358942462277528E-2</v>
          </cell>
          <cell r="D43">
            <v>0.65770404416540895</v>
          </cell>
          <cell r="H43">
            <v>-2.7</v>
          </cell>
          <cell r="I43">
            <v>1.0420934814422592E-2</v>
          </cell>
        </row>
        <row r="44">
          <cell r="B44">
            <v>10</v>
          </cell>
          <cell r="C44">
            <v>7.0186947907140293E-2</v>
          </cell>
          <cell r="D44">
            <v>0.73497408470263825</v>
          </cell>
          <cell r="H44">
            <v>-2.6</v>
          </cell>
          <cell r="I44">
            <v>1.3582969233685613E-2</v>
          </cell>
        </row>
        <row r="45">
          <cell r="B45">
            <v>11</v>
          </cell>
          <cell r="C45">
            <v>5.6661383172871609E-2</v>
          </cell>
          <cell r="D45">
            <v>0.79830080129747139</v>
          </cell>
          <cell r="H45">
            <v>-2.5</v>
          </cell>
          <cell r="I45">
            <v>1.752830049356854E-2</v>
          </cell>
        </row>
        <row r="46">
          <cell r="B46">
            <v>12</v>
          </cell>
          <cell r="C46">
            <v>4.4617539179994455E-2</v>
          </cell>
          <cell r="D46">
            <v>0.84879611722335213</v>
          </cell>
          <cell r="H46">
            <v>-2.4</v>
          </cell>
          <cell r="I46">
            <v>2.2394530294842899E-2</v>
          </cell>
        </row>
        <row r="47">
          <cell r="B47">
            <v>13</v>
          </cell>
          <cell r="C47">
            <v>3.440683236428882E-2</v>
          </cell>
          <cell r="D47">
            <v>0.88815038837243931</v>
          </cell>
          <cell r="H47">
            <v>-2.2999999999999998</v>
          </cell>
          <cell r="I47">
            <v>2.8327037741601186E-2</v>
          </cell>
        </row>
        <row r="48">
          <cell r="B48">
            <v>14</v>
          </cell>
          <cell r="C48">
            <v>2.6064626182099936E-2</v>
          </cell>
          <cell r="D48">
            <v>0.91823458375527833</v>
          </cell>
          <cell r="H48">
            <v>-2.2000000000000002</v>
          </cell>
          <cell r="I48">
            <v>3.5474592846231424E-2</v>
          </cell>
        </row>
        <row r="49">
          <cell r="B49">
            <v>15</v>
          </cell>
          <cell r="C49">
            <v>1.9444372388009785E-2</v>
          </cell>
          <cell r="D49">
            <v>0.94085454016731607</v>
          </cell>
          <cell r="H49">
            <v>-2.1</v>
          </cell>
          <cell r="I49">
            <v>4.3983595980427191E-2</v>
          </cell>
        </row>
        <row r="50">
          <cell r="B50">
            <v>16</v>
          </cell>
          <cell r="C50">
            <v>1.4313072123840507E-2</v>
          </cell>
          <cell r="D50">
            <v>0.95761988800831599</v>
          </cell>
          <cell r="H50">
            <v>-2</v>
          </cell>
          <cell r="I50">
            <v>5.3990966513188063E-2</v>
          </cell>
        </row>
        <row r="51">
          <cell r="B51">
            <v>17</v>
          </cell>
          <cell r="C51">
            <v>1.0412917676555158E-2</v>
          </cell>
          <cell r="D51">
            <v>0.96989092031077906</v>
          </cell>
          <cell r="H51">
            <v>-1.9</v>
          </cell>
          <cell r="I51">
            <v>6.5615814774676595E-2</v>
          </cell>
        </row>
        <row r="52">
          <cell r="B52">
            <v>18</v>
          </cell>
          <cell r="C52">
            <v>7.4971455982657835E-3</v>
          </cell>
          <cell r="D52">
            <v>0.97877351369709109</v>
          </cell>
          <cell r="H52">
            <v>-1.8</v>
          </cell>
          <cell r="I52">
            <v>7.8950158300894149E-2</v>
          </cell>
        </row>
        <row r="53">
          <cell r="B53">
            <v>19</v>
          </cell>
          <cell r="C53">
            <v>5.348007304163945E-3</v>
          </cell>
          <cell r="D53">
            <v>0.98514035235416875</v>
          </cell>
          <cell r="H53">
            <v>-1.7</v>
          </cell>
          <cell r="I53">
            <v>9.4049077376886947E-2</v>
          </cell>
        </row>
        <row r="54">
          <cell r="H54">
            <v>-1.6</v>
          </cell>
          <cell r="I54">
            <v>0.11092083467945554</v>
          </cell>
        </row>
        <row r="55">
          <cell r="H55">
            <v>-1.5</v>
          </cell>
          <cell r="I55">
            <v>0.12951759566589174</v>
          </cell>
        </row>
        <row r="56">
          <cell r="H56">
            <v>-1.4</v>
          </cell>
          <cell r="I56">
            <v>0.14972746563574488</v>
          </cell>
        </row>
        <row r="57">
          <cell r="H57">
            <v>-1.3</v>
          </cell>
          <cell r="I57">
            <v>0.17136859204780736</v>
          </cell>
        </row>
        <row r="58">
          <cell r="H58">
            <v>-1.2</v>
          </cell>
          <cell r="I58">
            <v>0.19418605498321295</v>
          </cell>
        </row>
        <row r="59">
          <cell r="H59">
            <v>-1.1000000000000001</v>
          </cell>
          <cell r="I59">
            <v>0.21785217703255053</v>
          </cell>
        </row>
        <row r="60">
          <cell r="H60">
            <v>-1</v>
          </cell>
          <cell r="I60">
            <v>0.24197072451914337</v>
          </cell>
        </row>
        <row r="61">
          <cell r="H61">
            <v>-0.9</v>
          </cell>
          <cell r="I61">
            <v>0.26608524989875482</v>
          </cell>
        </row>
        <row r="62">
          <cell r="H62">
            <v>-0.8</v>
          </cell>
          <cell r="I62">
            <v>0.28969155276148273</v>
          </cell>
        </row>
        <row r="63">
          <cell r="H63">
            <v>-0.7</v>
          </cell>
          <cell r="I63">
            <v>0.31225393336676127</v>
          </cell>
        </row>
        <row r="64">
          <cell r="H64">
            <v>-0.6</v>
          </cell>
          <cell r="I64">
            <v>0.33322460289179967</v>
          </cell>
        </row>
        <row r="65">
          <cell r="H65">
            <v>-0.5</v>
          </cell>
          <cell r="I65">
            <v>0.35206532676429952</v>
          </cell>
        </row>
        <row r="66">
          <cell r="H66">
            <v>-0.4</v>
          </cell>
          <cell r="I66">
            <v>0.36827014030332333</v>
          </cell>
        </row>
        <row r="67">
          <cell r="H67">
            <v>-0.3</v>
          </cell>
          <cell r="I67">
            <v>0.38138781546052414</v>
          </cell>
        </row>
        <row r="68">
          <cell r="H68">
            <v>-0.2</v>
          </cell>
          <cell r="I68">
            <v>0.39104269397545588</v>
          </cell>
        </row>
        <row r="69">
          <cell r="H69">
            <v>-0.1</v>
          </cell>
          <cell r="I69">
            <v>0.39695254747701181</v>
          </cell>
        </row>
        <row r="70">
          <cell r="H70">
            <v>0</v>
          </cell>
          <cell r="I70">
            <v>0.3989422804014327</v>
          </cell>
        </row>
        <row r="71">
          <cell r="H71">
            <v>0.1</v>
          </cell>
          <cell r="I71">
            <v>0.39695254747701181</v>
          </cell>
        </row>
        <row r="72">
          <cell r="H72">
            <v>0.2</v>
          </cell>
          <cell r="I72">
            <v>0.39104269397545588</v>
          </cell>
        </row>
        <row r="73">
          <cell r="H73">
            <v>0.3</v>
          </cell>
          <cell r="I73">
            <v>0.38138781546052414</v>
          </cell>
        </row>
        <row r="74">
          <cell r="H74">
            <v>0.4</v>
          </cell>
          <cell r="I74">
            <v>0.36827014030332333</v>
          </cell>
        </row>
        <row r="75">
          <cell r="H75">
            <v>0.5</v>
          </cell>
          <cell r="I75">
            <v>0.35206532676429952</v>
          </cell>
        </row>
        <row r="76">
          <cell r="H76">
            <v>0.6</v>
          </cell>
          <cell r="I76">
            <v>0.33322460289179967</v>
          </cell>
        </row>
        <row r="77">
          <cell r="H77">
            <v>0.7</v>
          </cell>
          <cell r="I77">
            <v>0.31225393336676127</v>
          </cell>
        </row>
        <row r="78">
          <cell r="H78">
            <v>0.8</v>
          </cell>
          <cell r="I78">
            <v>0.28969155276148273</v>
          </cell>
        </row>
        <row r="79">
          <cell r="H79">
            <v>0.9</v>
          </cell>
          <cell r="I79">
            <v>0.26608524989875482</v>
          </cell>
        </row>
        <row r="80">
          <cell r="H80">
            <v>1</v>
          </cell>
          <cell r="I80">
            <v>0.24197072451914337</v>
          </cell>
        </row>
        <row r="81">
          <cell r="H81">
            <v>1.1000000000000001</v>
          </cell>
          <cell r="I81">
            <v>0.21785217703255053</v>
          </cell>
        </row>
        <row r="82">
          <cell r="H82">
            <v>1.2</v>
          </cell>
          <cell r="I82">
            <v>0.19418605498321295</v>
          </cell>
        </row>
        <row r="83">
          <cell r="H83">
            <v>1.3</v>
          </cell>
          <cell r="I83">
            <v>0.17136859204780736</v>
          </cell>
        </row>
        <row r="84">
          <cell r="H84">
            <v>1.4</v>
          </cell>
          <cell r="I84">
            <v>0.14972746563574488</v>
          </cell>
        </row>
        <row r="85">
          <cell r="H85">
            <v>1.5</v>
          </cell>
          <cell r="I85">
            <v>0.12951759566589174</v>
          </cell>
        </row>
        <row r="86">
          <cell r="H86">
            <v>1.6</v>
          </cell>
          <cell r="I86">
            <v>0.11092083467945554</v>
          </cell>
        </row>
        <row r="87">
          <cell r="H87">
            <v>1.7</v>
          </cell>
          <cell r="I87">
            <v>9.4049077376886947E-2</v>
          </cell>
        </row>
        <row r="88">
          <cell r="H88">
            <v>1.8</v>
          </cell>
          <cell r="I88">
            <v>7.8950158300894149E-2</v>
          </cell>
        </row>
        <row r="89">
          <cell r="H89">
            <v>1.9</v>
          </cell>
          <cell r="I89">
            <v>6.5615814774676595E-2</v>
          </cell>
        </row>
        <row r="90">
          <cell r="H90">
            <v>2</v>
          </cell>
          <cell r="I90">
            <v>5.3990966513188063E-2</v>
          </cell>
        </row>
        <row r="91">
          <cell r="H91">
            <v>2.1</v>
          </cell>
          <cell r="I91">
            <v>4.3983595980427191E-2</v>
          </cell>
        </row>
        <row r="92">
          <cell r="H92">
            <v>2.2000000000000002</v>
          </cell>
          <cell r="I92">
            <v>3.5474592846231424E-2</v>
          </cell>
        </row>
        <row r="93">
          <cell r="H93">
            <v>2.2999999999999998</v>
          </cell>
          <cell r="I93">
            <v>2.8327037741601186E-2</v>
          </cell>
        </row>
        <row r="94">
          <cell r="H94">
            <v>2.4</v>
          </cell>
          <cell r="I94">
            <v>2.2394530294842899E-2</v>
          </cell>
        </row>
        <row r="95">
          <cell r="H95">
            <v>2.5000000000000102</v>
          </cell>
          <cell r="I95">
            <v>1.7528300493568086E-2</v>
          </cell>
        </row>
        <row r="96">
          <cell r="H96">
            <v>2.6</v>
          </cell>
          <cell r="I96">
            <v>1.3582969233685613E-2</v>
          </cell>
        </row>
        <row r="97">
          <cell r="H97">
            <v>2.7</v>
          </cell>
          <cell r="I97">
            <v>1.0420934814422592E-2</v>
          </cell>
        </row>
        <row r="98">
          <cell r="H98">
            <v>2.80000000000001</v>
          </cell>
          <cell r="I98">
            <v>7.915451582979743E-3</v>
          </cell>
        </row>
        <row r="99">
          <cell r="H99">
            <v>2.9000000000000101</v>
          </cell>
          <cell r="I99">
            <v>5.9525324197756795E-3</v>
          </cell>
        </row>
        <row r="100">
          <cell r="H100">
            <v>3.0000000000000102</v>
          </cell>
          <cell r="I100">
            <v>4.431848411937874E-3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D3DBB-5BDD-4033-BB94-675893BCD486}">
  <dimension ref="B7:L99"/>
  <sheetViews>
    <sheetView showGridLines="0" zoomScaleNormal="100" workbookViewId="0">
      <selection activeCell="B20" sqref="B20:C28"/>
    </sheetView>
  </sheetViews>
  <sheetFormatPr defaultRowHeight="15" x14ac:dyDescent="0.25"/>
  <cols>
    <col min="1" max="1" width="2.85546875" customWidth="1"/>
    <col min="2" max="2" width="24" customWidth="1"/>
    <col min="3" max="3" width="13.85546875" bestFit="1" customWidth="1"/>
    <col min="4" max="4" width="13.42578125" bestFit="1" customWidth="1"/>
    <col min="10" max="10" width="15.140625" customWidth="1"/>
  </cols>
  <sheetData>
    <row r="7" spans="2:10" x14ac:dyDescent="0.25">
      <c r="J7" s="5"/>
    </row>
    <row r="8" spans="2:10" x14ac:dyDescent="0.25">
      <c r="J8" s="6"/>
    </row>
    <row r="9" spans="2:10" x14ac:dyDescent="0.25">
      <c r="J9" s="6"/>
    </row>
    <row r="10" spans="2:10" x14ac:dyDescent="0.25">
      <c r="J10" s="6"/>
    </row>
    <row r="15" spans="2:10" x14ac:dyDescent="0.25">
      <c r="B15" s="2" t="s">
        <v>0</v>
      </c>
      <c r="C15" s="2" t="s">
        <v>1</v>
      </c>
    </row>
    <row r="16" spans="2:10" x14ac:dyDescent="0.25">
      <c r="B16" s="3" t="s">
        <v>2</v>
      </c>
      <c r="C16" s="1">
        <v>2</v>
      </c>
    </row>
    <row r="17" spans="2:12" x14ac:dyDescent="0.25">
      <c r="B17" s="3" t="s">
        <v>3</v>
      </c>
      <c r="C17" s="1">
        <v>1</v>
      </c>
    </row>
    <row r="18" spans="2:12" x14ac:dyDescent="0.25">
      <c r="B18" s="3"/>
      <c r="C18" s="1"/>
    </row>
    <row r="20" spans="2:12" x14ac:dyDescent="0.25">
      <c r="B20" s="4" t="s">
        <v>4</v>
      </c>
      <c r="C20" s="1">
        <f>_xlfn.CHISQ.DIST.RT(C16,C17)</f>
        <v>0.15729920705028513</v>
      </c>
    </row>
    <row r="21" spans="2:12" x14ac:dyDescent="0.25">
      <c r="B21" s="7" t="s">
        <v>13</v>
      </c>
      <c r="C21" s="1">
        <f>_xlfn.CHISQ.INV.RT(C20,C17)</f>
        <v>1.9999999999999991</v>
      </c>
    </row>
    <row r="23" spans="2:12" x14ac:dyDescent="0.25">
      <c r="L23">
        <f>_xlfn.CHISQ.INV(0.95,8)</f>
        <v>15.507313055865449</v>
      </c>
    </row>
    <row r="24" spans="2:12" x14ac:dyDescent="0.25">
      <c r="B24" t="s">
        <v>9</v>
      </c>
    </row>
    <row r="25" spans="2:12" x14ac:dyDescent="0.25">
      <c r="B25" t="s">
        <v>11</v>
      </c>
    </row>
    <row r="27" spans="2:12" x14ac:dyDescent="0.25">
      <c r="B27" t="s">
        <v>10</v>
      </c>
      <c r="I27">
        <f>1-C16</f>
        <v>-1</v>
      </c>
      <c r="J27">
        <f>1-C16</f>
        <v>-1</v>
      </c>
    </row>
    <row r="28" spans="2:12" x14ac:dyDescent="0.25">
      <c r="B28" t="s">
        <v>12</v>
      </c>
    </row>
    <row r="30" spans="2:12" x14ac:dyDescent="0.25">
      <c r="B30" s="8" t="s">
        <v>2</v>
      </c>
      <c r="C30" s="8" t="s">
        <v>7</v>
      </c>
      <c r="D30" s="8" t="s">
        <v>6</v>
      </c>
    </row>
    <row r="31" spans="2:12" x14ac:dyDescent="0.25">
      <c r="B31">
        <v>0</v>
      </c>
      <c r="C31" s="8"/>
      <c r="D31" s="8">
        <f>_xlfn.CHISQ.DIST(B31,$C$17,1)</f>
        <v>0</v>
      </c>
    </row>
    <row r="32" spans="2:12" x14ac:dyDescent="0.25">
      <c r="B32" s="8">
        <v>0.1</v>
      </c>
      <c r="C32" s="8">
        <f>_xlfn.CHISQ.DIST(B32,$C$17,FALSE)</f>
        <v>1.2000389484301359</v>
      </c>
      <c r="D32" s="8">
        <f>_xlfn.CHISQ.DIST(B32,$C$17,1)</f>
        <v>0.24817036595415079</v>
      </c>
    </row>
    <row r="33" spans="2:10" x14ac:dyDescent="0.25">
      <c r="B33" s="8">
        <v>0.5</v>
      </c>
      <c r="C33" s="8">
        <f t="shared" ref="C33:C43" si="0">_xlfn.CHISQ.DIST(B33,$C$17,FALSE)</f>
        <v>0.43939128946772238</v>
      </c>
      <c r="D33" s="8">
        <f t="shared" ref="D33:D43" si="1">_xlfn.CHISQ.DIST(B33,$C$17,1)</f>
        <v>0.52049987781304652</v>
      </c>
    </row>
    <row r="34" spans="2:10" x14ac:dyDescent="0.25">
      <c r="B34" s="8">
        <v>1</v>
      </c>
      <c r="C34" s="8">
        <f t="shared" si="0"/>
        <v>0.24197072451914334</v>
      </c>
      <c r="D34" s="8">
        <f t="shared" si="1"/>
        <v>0.68268949213708607</v>
      </c>
    </row>
    <row r="35" spans="2:10" x14ac:dyDescent="0.25">
      <c r="B35" s="8">
        <v>2</v>
      </c>
      <c r="C35" s="8">
        <f t="shared" si="0"/>
        <v>0.10377687435514868</v>
      </c>
      <c r="D35" s="8">
        <f t="shared" si="1"/>
        <v>0.84270079294971489</v>
      </c>
    </row>
    <row r="36" spans="2:10" x14ac:dyDescent="0.25">
      <c r="B36" s="8">
        <v>3</v>
      </c>
      <c r="C36" s="8">
        <f t="shared" si="0"/>
        <v>5.1393443267923083E-2</v>
      </c>
      <c r="D36" s="8">
        <f t="shared" si="1"/>
        <v>0.91673548333644961</v>
      </c>
    </row>
    <row r="37" spans="2:10" x14ac:dyDescent="0.25">
      <c r="B37" s="8">
        <v>4</v>
      </c>
      <c r="C37" s="8">
        <f t="shared" si="0"/>
        <v>2.6995483256594028E-2</v>
      </c>
      <c r="D37" s="8">
        <f t="shared" si="1"/>
        <v>0.95449973610364158</v>
      </c>
      <c r="H37" t="s">
        <v>8</v>
      </c>
    </row>
    <row r="38" spans="2:10" x14ac:dyDescent="0.25">
      <c r="B38" s="8">
        <v>5</v>
      </c>
      <c r="C38" s="8">
        <f t="shared" si="0"/>
        <v>1.4644982561926487E-2</v>
      </c>
      <c r="D38" s="8">
        <f t="shared" si="1"/>
        <v>0.9746526813225318</v>
      </c>
    </row>
    <row r="39" spans="2:10" x14ac:dyDescent="0.25">
      <c r="B39" s="8">
        <v>6</v>
      </c>
      <c r="C39" s="8">
        <f t="shared" si="0"/>
        <v>8.1086955549402422E-3</v>
      </c>
      <c r="D39" s="8">
        <f t="shared" si="1"/>
        <v>0.98569412156457037</v>
      </c>
      <c r="H39">
        <v>-3</v>
      </c>
      <c r="I39">
        <f>_xlfn.NORM.S.DIST(H39,FALSE)</f>
        <v>4.4318484119380075E-3</v>
      </c>
      <c r="J39">
        <f>I39^2</f>
        <v>1.9641280346397441E-5</v>
      </c>
    </row>
    <row r="40" spans="2:10" x14ac:dyDescent="0.25">
      <c r="B40" s="8">
        <v>7</v>
      </c>
      <c r="C40" s="8">
        <f t="shared" si="0"/>
        <v>4.5533429216401732E-3</v>
      </c>
      <c r="D40" s="8">
        <f t="shared" si="1"/>
        <v>0.99184902840649736</v>
      </c>
      <c r="H40">
        <v>-2.9</v>
      </c>
      <c r="I40">
        <f t="shared" ref="I40:I99" si="2">_xlfn.NORM.S.DIST(H40,FALSE)</f>
        <v>5.9525324197758538E-3</v>
      </c>
      <c r="J40">
        <f t="shared" ref="J40:J99" si="3">I40^2</f>
        <v>3.5432642208482583E-5</v>
      </c>
    </row>
    <row r="41" spans="2:10" x14ac:dyDescent="0.25">
      <c r="B41" s="8">
        <v>8</v>
      </c>
      <c r="C41" s="8">
        <f t="shared" si="0"/>
        <v>2.5833731692615066E-3</v>
      </c>
      <c r="D41" s="8">
        <f t="shared" si="1"/>
        <v>0.99532226501895271</v>
      </c>
      <c r="H41">
        <v>-2.8</v>
      </c>
      <c r="I41">
        <f t="shared" si="2"/>
        <v>7.9154515829799686E-3</v>
      </c>
      <c r="J41">
        <f t="shared" si="3"/>
        <v>6.265437376250009E-5</v>
      </c>
    </row>
    <row r="42" spans="2:10" x14ac:dyDescent="0.25">
      <c r="B42" s="8">
        <v>9</v>
      </c>
      <c r="C42" s="8">
        <f t="shared" si="0"/>
        <v>1.4772828039793357E-3</v>
      </c>
      <c r="D42" s="8">
        <f t="shared" si="1"/>
        <v>0.99730020393673979</v>
      </c>
      <c r="H42">
        <v>-2.7</v>
      </c>
      <c r="I42">
        <f t="shared" si="2"/>
        <v>1.0420934814422592E-2</v>
      </c>
      <c r="J42">
        <f t="shared" si="3"/>
        <v>1.0859588240644481E-4</v>
      </c>
    </row>
    <row r="43" spans="2:10" x14ac:dyDescent="0.25">
      <c r="B43" s="8">
        <v>10</v>
      </c>
      <c r="C43" s="8">
        <f t="shared" si="0"/>
        <v>8.5003666025203423E-4</v>
      </c>
      <c r="D43" s="8">
        <f t="shared" si="1"/>
        <v>0.9984345977419975</v>
      </c>
      <c r="H43">
        <v>-2.6</v>
      </c>
      <c r="I43">
        <f t="shared" si="2"/>
        <v>1.3582969233685613E-2</v>
      </c>
      <c r="J43">
        <f t="shared" si="3"/>
        <v>1.8449705320324993E-4</v>
      </c>
    </row>
    <row r="44" spans="2:10" x14ac:dyDescent="0.25">
      <c r="H44">
        <v>-2.5</v>
      </c>
      <c r="I44">
        <f t="shared" si="2"/>
        <v>1.752830049356854E-2</v>
      </c>
      <c r="J44">
        <f t="shared" si="3"/>
        <v>3.0724131819283513E-4</v>
      </c>
    </row>
    <row r="45" spans="2:10" x14ac:dyDescent="0.25">
      <c r="H45">
        <v>-2.4</v>
      </c>
      <c r="I45">
        <f t="shared" si="2"/>
        <v>2.2394530294842899E-2</v>
      </c>
      <c r="J45">
        <f t="shared" si="3"/>
        <v>5.015149871266364E-4</v>
      </c>
    </row>
    <row r="46" spans="2:10" x14ac:dyDescent="0.25">
      <c r="H46">
        <v>-2.2999999999999998</v>
      </c>
      <c r="I46">
        <f t="shared" si="2"/>
        <v>2.8327037741601186E-2</v>
      </c>
      <c r="J46">
        <f t="shared" si="3"/>
        <v>8.02421067214098E-4</v>
      </c>
    </row>
    <row r="47" spans="2:10" x14ac:dyDescent="0.25">
      <c r="H47">
        <v>-2.2000000000000002</v>
      </c>
      <c r="I47">
        <f t="shared" si="2"/>
        <v>3.5474592846231424E-2</v>
      </c>
      <c r="J47">
        <f t="shared" si="3"/>
        <v>1.2584467376058938E-3</v>
      </c>
    </row>
    <row r="48" spans="2:10" x14ac:dyDescent="0.25">
      <c r="H48">
        <v>-2.1</v>
      </c>
      <c r="I48">
        <f t="shared" si="2"/>
        <v>4.3983595980427191E-2</v>
      </c>
      <c r="J48">
        <f t="shared" si="3"/>
        <v>1.934556715369451E-3</v>
      </c>
    </row>
    <row r="49" spans="8:10" x14ac:dyDescent="0.25">
      <c r="H49">
        <v>-2</v>
      </c>
      <c r="I49">
        <f t="shared" si="2"/>
        <v>5.3990966513188063E-2</v>
      </c>
      <c r="J49">
        <f t="shared" si="3"/>
        <v>2.9150244650281948E-3</v>
      </c>
    </row>
    <row r="50" spans="8:10" x14ac:dyDescent="0.25">
      <c r="H50">
        <v>-1.9</v>
      </c>
      <c r="I50">
        <f t="shared" si="2"/>
        <v>6.5615814774676595E-2</v>
      </c>
      <c r="J50">
        <f t="shared" si="3"/>
        <v>4.3054351485446677E-3</v>
      </c>
    </row>
    <row r="51" spans="8:10" x14ac:dyDescent="0.25">
      <c r="H51">
        <v>-1.8</v>
      </c>
      <c r="I51">
        <f t="shared" si="2"/>
        <v>7.8950158300894149E-2</v>
      </c>
      <c r="J51">
        <f t="shared" si="3"/>
        <v>6.2331274957362452E-3</v>
      </c>
    </row>
    <row r="52" spans="8:10" x14ac:dyDescent="0.25">
      <c r="H52">
        <v>-1.7</v>
      </c>
      <c r="I52">
        <f t="shared" si="2"/>
        <v>9.4049077376886947E-2</v>
      </c>
      <c r="J52">
        <f t="shared" si="3"/>
        <v>8.8452289554436687E-3</v>
      </c>
    </row>
    <row r="53" spans="8:10" x14ac:dyDescent="0.25">
      <c r="H53">
        <v>-1.6</v>
      </c>
      <c r="I53">
        <f t="shared" si="2"/>
        <v>0.11092083467945554</v>
      </c>
      <c r="J53">
        <f t="shared" si="3"/>
        <v>1.2303431565987108E-2</v>
      </c>
    </row>
    <row r="54" spans="8:10" x14ac:dyDescent="0.25">
      <c r="H54">
        <v>-1.5</v>
      </c>
      <c r="I54">
        <f t="shared" si="2"/>
        <v>0.12951759566589174</v>
      </c>
      <c r="J54">
        <f t="shared" si="3"/>
        <v>1.677480758707342E-2</v>
      </c>
    </row>
    <row r="55" spans="8:10" x14ac:dyDescent="0.25">
      <c r="H55">
        <v>-1.4</v>
      </c>
      <c r="I55">
        <f t="shared" si="2"/>
        <v>0.14972746563574488</v>
      </c>
      <c r="J55">
        <f t="shared" si="3"/>
        <v>2.2418313965703162E-2</v>
      </c>
    </row>
    <row r="56" spans="8:10" x14ac:dyDescent="0.25">
      <c r="H56">
        <v>-1.3</v>
      </c>
      <c r="I56">
        <f t="shared" si="2"/>
        <v>0.17136859204780736</v>
      </c>
      <c r="J56">
        <f t="shared" si="3"/>
        <v>2.9367194340447822E-2</v>
      </c>
    </row>
    <row r="57" spans="8:10" x14ac:dyDescent="0.25">
      <c r="H57">
        <v>-1.2</v>
      </c>
      <c r="I57">
        <f t="shared" si="2"/>
        <v>0.19418605498321295</v>
      </c>
      <c r="J57">
        <f t="shared" si="3"/>
        <v>3.7708223949943401E-2</v>
      </c>
    </row>
    <row r="58" spans="8:10" x14ac:dyDescent="0.25">
      <c r="H58">
        <v>-1.1000000000000001</v>
      </c>
      <c r="I58">
        <f t="shared" si="2"/>
        <v>0.21785217703255053</v>
      </c>
      <c r="J58">
        <f t="shared" si="3"/>
        <v>4.7459571037821738E-2</v>
      </c>
    </row>
    <row r="59" spans="8:10" x14ac:dyDescent="0.25">
      <c r="H59">
        <v>-1</v>
      </c>
      <c r="I59">
        <f t="shared" si="2"/>
        <v>0.24197072451914337</v>
      </c>
      <c r="J59">
        <f t="shared" si="3"/>
        <v>5.8549831524319168E-2</v>
      </c>
    </row>
    <row r="60" spans="8:10" x14ac:dyDescent="0.25">
      <c r="H60">
        <v>-0.9</v>
      </c>
      <c r="I60">
        <f t="shared" si="2"/>
        <v>0.26608524989875482</v>
      </c>
      <c r="J60">
        <f t="shared" si="3"/>
        <v>7.0801360213682801E-2</v>
      </c>
    </row>
    <row r="61" spans="8:10" x14ac:dyDescent="0.25">
      <c r="H61">
        <v>-0.8</v>
      </c>
      <c r="I61">
        <f t="shared" si="2"/>
        <v>0.28969155276148273</v>
      </c>
      <c r="J61">
        <f t="shared" si="3"/>
        <v>8.3921195741358937E-2</v>
      </c>
    </row>
    <row r="62" spans="8:10" x14ac:dyDescent="0.25">
      <c r="H62">
        <v>-0.7</v>
      </c>
      <c r="I62">
        <f t="shared" si="2"/>
        <v>0.31225393336676127</v>
      </c>
      <c r="J62">
        <f t="shared" si="3"/>
        <v>9.7502518903013785E-2</v>
      </c>
    </row>
    <row r="63" spans="8:10" x14ac:dyDescent="0.25">
      <c r="H63">
        <v>-0.6</v>
      </c>
      <c r="I63">
        <f t="shared" si="2"/>
        <v>0.33322460289179967</v>
      </c>
      <c r="J63">
        <f t="shared" si="3"/>
        <v>0.11103863597239759</v>
      </c>
    </row>
    <row r="64" spans="8:10" x14ac:dyDescent="0.25">
      <c r="H64">
        <v>-0.5</v>
      </c>
      <c r="I64">
        <f t="shared" si="2"/>
        <v>0.35206532676429952</v>
      </c>
      <c r="J64">
        <f t="shared" si="3"/>
        <v>0.12394999430965301</v>
      </c>
    </row>
    <row r="65" spans="8:10" x14ac:dyDescent="0.25">
      <c r="H65">
        <v>-0.4</v>
      </c>
      <c r="I65">
        <f t="shared" si="2"/>
        <v>0.36827014030332333</v>
      </c>
      <c r="J65">
        <f t="shared" si="3"/>
        <v>0.13562289623902946</v>
      </c>
    </row>
    <row r="66" spans="8:10" x14ac:dyDescent="0.25">
      <c r="H66">
        <v>-0.3</v>
      </c>
      <c r="I66">
        <f t="shared" si="2"/>
        <v>0.38138781546052414</v>
      </c>
      <c r="J66">
        <f t="shared" si="3"/>
        <v>0.14545666578175082</v>
      </c>
    </row>
    <row r="67" spans="8:10" x14ac:dyDescent="0.25">
      <c r="H67">
        <v>-0.2</v>
      </c>
      <c r="I67">
        <f t="shared" si="2"/>
        <v>0.39104269397545588</v>
      </c>
      <c r="J67">
        <f t="shared" si="3"/>
        <v>0.15291438851158204</v>
      </c>
    </row>
    <row r="68" spans="8:10" x14ac:dyDescent="0.25">
      <c r="H68">
        <v>-0.1</v>
      </c>
      <c r="I68">
        <f t="shared" si="2"/>
        <v>0.39695254747701181</v>
      </c>
      <c r="J68">
        <f t="shared" si="3"/>
        <v>0.1575713249484893</v>
      </c>
    </row>
    <row r="69" spans="8:10" x14ac:dyDescent="0.25">
      <c r="H69">
        <v>0</v>
      </c>
      <c r="I69">
        <f t="shared" si="2"/>
        <v>0.3989422804014327</v>
      </c>
      <c r="J69">
        <f t="shared" si="3"/>
        <v>0.15915494309189535</v>
      </c>
    </row>
    <row r="70" spans="8:10" x14ac:dyDescent="0.25">
      <c r="H70">
        <v>0.1</v>
      </c>
      <c r="I70">
        <f t="shared" si="2"/>
        <v>0.39695254747701181</v>
      </c>
      <c r="J70">
        <f t="shared" si="3"/>
        <v>0.1575713249484893</v>
      </c>
    </row>
    <row r="71" spans="8:10" x14ac:dyDescent="0.25">
      <c r="H71">
        <v>0.2</v>
      </c>
      <c r="I71">
        <f t="shared" si="2"/>
        <v>0.39104269397545588</v>
      </c>
      <c r="J71">
        <f t="shared" si="3"/>
        <v>0.15291438851158204</v>
      </c>
    </row>
    <row r="72" spans="8:10" x14ac:dyDescent="0.25">
      <c r="H72">
        <v>0.3</v>
      </c>
      <c r="I72">
        <f t="shared" si="2"/>
        <v>0.38138781546052414</v>
      </c>
      <c r="J72">
        <f t="shared" si="3"/>
        <v>0.14545666578175082</v>
      </c>
    </row>
    <row r="73" spans="8:10" x14ac:dyDescent="0.25">
      <c r="H73">
        <v>0.4</v>
      </c>
      <c r="I73">
        <f t="shared" si="2"/>
        <v>0.36827014030332333</v>
      </c>
      <c r="J73">
        <f t="shared" si="3"/>
        <v>0.13562289623902946</v>
      </c>
    </row>
    <row r="74" spans="8:10" x14ac:dyDescent="0.25">
      <c r="H74">
        <v>0.5</v>
      </c>
      <c r="I74">
        <f t="shared" si="2"/>
        <v>0.35206532676429952</v>
      </c>
      <c r="J74">
        <f t="shared" si="3"/>
        <v>0.12394999430965301</v>
      </c>
    </row>
    <row r="75" spans="8:10" x14ac:dyDescent="0.25">
      <c r="H75">
        <v>0.6</v>
      </c>
      <c r="I75">
        <f t="shared" si="2"/>
        <v>0.33322460289179967</v>
      </c>
      <c r="J75">
        <f t="shared" si="3"/>
        <v>0.11103863597239759</v>
      </c>
    </row>
    <row r="76" spans="8:10" x14ac:dyDescent="0.25">
      <c r="H76">
        <v>0.7</v>
      </c>
      <c r="I76">
        <f t="shared" si="2"/>
        <v>0.31225393336676127</v>
      </c>
      <c r="J76">
        <f t="shared" si="3"/>
        <v>9.7502518903013785E-2</v>
      </c>
    </row>
    <row r="77" spans="8:10" x14ac:dyDescent="0.25">
      <c r="H77">
        <v>0.8</v>
      </c>
      <c r="I77">
        <f t="shared" si="2"/>
        <v>0.28969155276148273</v>
      </c>
      <c r="J77">
        <f t="shared" si="3"/>
        <v>8.3921195741358937E-2</v>
      </c>
    </row>
    <row r="78" spans="8:10" x14ac:dyDescent="0.25">
      <c r="H78">
        <v>0.9</v>
      </c>
      <c r="I78">
        <f t="shared" si="2"/>
        <v>0.26608524989875482</v>
      </c>
      <c r="J78">
        <f t="shared" si="3"/>
        <v>7.0801360213682801E-2</v>
      </c>
    </row>
    <row r="79" spans="8:10" x14ac:dyDescent="0.25">
      <c r="H79">
        <v>1</v>
      </c>
      <c r="I79">
        <f t="shared" si="2"/>
        <v>0.24197072451914337</v>
      </c>
      <c r="J79">
        <f t="shared" si="3"/>
        <v>5.8549831524319168E-2</v>
      </c>
    </row>
    <row r="80" spans="8:10" x14ac:dyDescent="0.25">
      <c r="H80">
        <v>1.1000000000000001</v>
      </c>
      <c r="I80">
        <f t="shared" si="2"/>
        <v>0.21785217703255053</v>
      </c>
      <c r="J80">
        <f t="shared" si="3"/>
        <v>4.7459571037821738E-2</v>
      </c>
    </row>
    <row r="81" spans="8:10" x14ac:dyDescent="0.25">
      <c r="H81">
        <v>1.2</v>
      </c>
      <c r="I81">
        <f t="shared" si="2"/>
        <v>0.19418605498321295</v>
      </c>
      <c r="J81">
        <f t="shared" si="3"/>
        <v>3.7708223949943401E-2</v>
      </c>
    </row>
    <row r="82" spans="8:10" x14ac:dyDescent="0.25">
      <c r="H82">
        <v>1.3</v>
      </c>
      <c r="I82">
        <f t="shared" si="2"/>
        <v>0.17136859204780736</v>
      </c>
      <c r="J82">
        <f t="shared" si="3"/>
        <v>2.9367194340447822E-2</v>
      </c>
    </row>
    <row r="83" spans="8:10" x14ac:dyDescent="0.25">
      <c r="H83">
        <v>1.4</v>
      </c>
      <c r="I83">
        <f t="shared" si="2"/>
        <v>0.14972746563574488</v>
      </c>
      <c r="J83">
        <f t="shared" si="3"/>
        <v>2.2418313965703162E-2</v>
      </c>
    </row>
    <row r="84" spans="8:10" x14ac:dyDescent="0.25">
      <c r="H84">
        <v>1.5</v>
      </c>
      <c r="I84">
        <f t="shared" si="2"/>
        <v>0.12951759566589174</v>
      </c>
      <c r="J84">
        <f t="shared" si="3"/>
        <v>1.677480758707342E-2</v>
      </c>
    </row>
    <row r="85" spans="8:10" x14ac:dyDescent="0.25">
      <c r="H85">
        <v>1.6</v>
      </c>
      <c r="I85">
        <f t="shared" si="2"/>
        <v>0.11092083467945554</v>
      </c>
      <c r="J85">
        <f t="shared" si="3"/>
        <v>1.2303431565987108E-2</v>
      </c>
    </row>
    <row r="86" spans="8:10" x14ac:dyDescent="0.25">
      <c r="H86">
        <v>1.7</v>
      </c>
      <c r="I86">
        <f t="shared" si="2"/>
        <v>9.4049077376886947E-2</v>
      </c>
      <c r="J86">
        <f t="shared" si="3"/>
        <v>8.8452289554436687E-3</v>
      </c>
    </row>
    <row r="87" spans="8:10" x14ac:dyDescent="0.25">
      <c r="H87">
        <v>1.8</v>
      </c>
      <c r="I87">
        <f t="shared" si="2"/>
        <v>7.8950158300894149E-2</v>
      </c>
      <c r="J87">
        <f t="shared" si="3"/>
        <v>6.2331274957362452E-3</v>
      </c>
    </row>
    <row r="88" spans="8:10" x14ac:dyDescent="0.25">
      <c r="H88">
        <v>1.9</v>
      </c>
      <c r="I88">
        <f t="shared" si="2"/>
        <v>6.5615814774676595E-2</v>
      </c>
      <c r="J88">
        <f t="shared" si="3"/>
        <v>4.3054351485446677E-3</v>
      </c>
    </row>
    <row r="89" spans="8:10" x14ac:dyDescent="0.25">
      <c r="H89">
        <v>2</v>
      </c>
      <c r="I89">
        <f t="shared" si="2"/>
        <v>5.3990966513188063E-2</v>
      </c>
      <c r="J89">
        <f t="shared" si="3"/>
        <v>2.9150244650281948E-3</v>
      </c>
    </row>
    <row r="90" spans="8:10" x14ac:dyDescent="0.25">
      <c r="H90">
        <v>2.1</v>
      </c>
      <c r="I90">
        <f t="shared" si="2"/>
        <v>4.3983595980427191E-2</v>
      </c>
      <c r="J90">
        <f t="shared" si="3"/>
        <v>1.934556715369451E-3</v>
      </c>
    </row>
    <row r="91" spans="8:10" x14ac:dyDescent="0.25">
      <c r="H91">
        <v>2.2000000000000002</v>
      </c>
      <c r="I91">
        <f t="shared" si="2"/>
        <v>3.5474592846231424E-2</v>
      </c>
      <c r="J91">
        <f t="shared" si="3"/>
        <v>1.2584467376058938E-3</v>
      </c>
    </row>
    <row r="92" spans="8:10" x14ac:dyDescent="0.25">
      <c r="H92">
        <v>2.2999999999999998</v>
      </c>
      <c r="I92">
        <f t="shared" si="2"/>
        <v>2.8327037741601186E-2</v>
      </c>
      <c r="J92">
        <f t="shared" si="3"/>
        <v>8.02421067214098E-4</v>
      </c>
    </row>
    <row r="93" spans="8:10" x14ac:dyDescent="0.25">
      <c r="H93">
        <v>2.4</v>
      </c>
      <c r="I93">
        <f t="shared" si="2"/>
        <v>2.2394530294842899E-2</v>
      </c>
      <c r="J93">
        <f t="shared" si="3"/>
        <v>5.015149871266364E-4</v>
      </c>
    </row>
    <row r="94" spans="8:10" x14ac:dyDescent="0.25">
      <c r="H94">
        <v>2.5000000000000102</v>
      </c>
      <c r="I94">
        <f t="shared" si="2"/>
        <v>1.7528300493568086E-2</v>
      </c>
      <c r="J94">
        <f t="shared" si="3"/>
        <v>3.0724131819281919E-4</v>
      </c>
    </row>
    <row r="95" spans="8:10" x14ac:dyDescent="0.25">
      <c r="H95">
        <v>2.6</v>
      </c>
      <c r="I95">
        <f t="shared" si="2"/>
        <v>1.3582969233685613E-2</v>
      </c>
      <c r="J95">
        <f t="shared" si="3"/>
        <v>1.8449705320324993E-4</v>
      </c>
    </row>
    <row r="96" spans="8:10" x14ac:dyDescent="0.25">
      <c r="H96">
        <v>2.7</v>
      </c>
      <c r="I96">
        <f t="shared" si="2"/>
        <v>1.0420934814422592E-2</v>
      </c>
      <c r="J96">
        <f t="shared" si="3"/>
        <v>1.0859588240644481E-4</v>
      </c>
    </row>
    <row r="97" spans="8:10" x14ac:dyDescent="0.25">
      <c r="H97">
        <v>2.80000000000001</v>
      </c>
      <c r="I97">
        <f t="shared" si="2"/>
        <v>7.915451582979743E-3</v>
      </c>
      <c r="J97">
        <f t="shared" si="3"/>
        <v>6.2654373762496525E-5</v>
      </c>
    </row>
    <row r="98" spans="8:10" x14ac:dyDescent="0.25">
      <c r="H98">
        <v>2.9000000000000101</v>
      </c>
      <c r="I98">
        <f t="shared" si="2"/>
        <v>5.9525324197756795E-3</v>
      </c>
      <c r="J98">
        <f t="shared" si="3"/>
        <v>3.5432642208480509E-5</v>
      </c>
    </row>
    <row r="99" spans="8:10" x14ac:dyDescent="0.25">
      <c r="H99">
        <v>3.0000000000000102</v>
      </c>
      <c r="I99">
        <f t="shared" si="2"/>
        <v>4.431848411937874E-3</v>
      </c>
      <c r="J99">
        <f t="shared" si="3"/>
        <v>1.9641280346396255E-5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EFA9C-FD60-41C1-A635-2DF03BE0EE74}">
  <dimension ref="B7:J101"/>
  <sheetViews>
    <sheetView showGridLines="0" zoomScaleNormal="100" workbookViewId="0">
      <selection activeCell="B20" sqref="B20:C28"/>
    </sheetView>
  </sheetViews>
  <sheetFormatPr defaultRowHeight="15" x14ac:dyDescent="0.25"/>
  <cols>
    <col min="1" max="1" width="2.85546875" customWidth="1"/>
    <col min="2" max="2" width="23.140625" customWidth="1"/>
    <col min="3" max="3" width="13.85546875" bestFit="1" customWidth="1"/>
    <col min="4" max="4" width="13.42578125" bestFit="1" customWidth="1"/>
    <col min="10" max="10" width="15.140625" customWidth="1"/>
  </cols>
  <sheetData>
    <row r="7" spans="2:10" x14ac:dyDescent="0.25">
      <c r="J7" s="5"/>
    </row>
    <row r="8" spans="2:10" x14ac:dyDescent="0.25">
      <c r="J8" s="6"/>
    </row>
    <row r="9" spans="2:10" x14ac:dyDescent="0.25">
      <c r="J9" s="6"/>
    </row>
    <row r="10" spans="2:10" x14ac:dyDescent="0.25">
      <c r="J10" s="6"/>
    </row>
    <row r="15" spans="2:10" x14ac:dyDescent="0.25">
      <c r="B15" s="2" t="s">
        <v>0</v>
      </c>
      <c r="C15" s="2" t="s">
        <v>1</v>
      </c>
    </row>
    <row r="16" spans="2:10" x14ac:dyDescent="0.25">
      <c r="B16" s="3" t="s">
        <v>2</v>
      </c>
      <c r="C16" s="1">
        <v>3</v>
      </c>
    </row>
    <row r="17" spans="2:5" x14ac:dyDescent="0.25">
      <c r="B17" s="3" t="s">
        <v>3</v>
      </c>
      <c r="C17" s="1">
        <v>2</v>
      </c>
    </row>
    <row r="18" spans="2:5" x14ac:dyDescent="0.25">
      <c r="B18" s="3" t="s">
        <v>6</v>
      </c>
      <c r="C18" s="1"/>
    </row>
    <row r="20" spans="2:5" x14ac:dyDescent="0.25">
      <c r="B20" s="4" t="s">
        <v>4</v>
      </c>
      <c r="C20" s="1">
        <f>_xlfn.CHISQ.DIST.RT(C16,C17)</f>
        <v>0.22313016014842982</v>
      </c>
    </row>
    <row r="21" spans="2:5" x14ac:dyDescent="0.25">
      <c r="B21" s="7" t="s">
        <v>13</v>
      </c>
      <c r="C21" s="1">
        <f>_xlfn.CHISQ.INV.RT(C20,C17)</f>
        <v>3</v>
      </c>
    </row>
    <row r="24" spans="2:5" x14ac:dyDescent="0.25">
      <c r="B24" t="s">
        <v>9</v>
      </c>
    </row>
    <row r="25" spans="2:5" x14ac:dyDescent="0.25">
      <c r="B25" t="s">
        <v>11</v>
      </c>
    </row>
    <row r="27" spans="2:5" x14ac:dyDescent="0.25">
      <c r="B27" t="s">
        <v>10</v>
      </c>
    </row>
    <row r="28" spans="2:5" x14ac:dyDescent="0.25">
      <c r="B28" t="s">
        <v>12</v>
      </c>
      <c r="D28" s="8" t="s">
        <v>6</v>
      </c>
    </row>
    <row r="32" spans="2:5" x14ac:dyDescent="0.25">
      <c r="B32">
        <v>0</v>
      </c>
      <c r="C32" s="8"/>
      <c r="D32" s="8">
        <f>_xlfn.CHISQ.DIST(B32,$C$17,1)</f>
        <v>0</v>
      </c>
      <c r="E32">
        <f>CHIDIST(B32,$C$17)</f>
        <v>1</v>
      </c>
    </row>
    <row r="33" spans="2:10" x14ac:dyDescent="0.25">
      <c r="B33" s="8">
        <v>0.1</v>
      </c>
      <c r="C33" s="8">
        <f>_xlfn.CHISQ.DIST(B33,$C$17,FALSE)</f>
        <v>0.47561471225035701</v>
      </c>
      <c r="D33" s="8">
        <f>_xlfn.CHISQ.DIST(B33,$C$17,1)</f>
        <v>4.8770575499285991E-2</v>
      </c>
      <c r="E33">
        <f t="shared" ref="E33:E44" si="0">CHIDIST(B33,$C$17)</f>
        <v>0.95122942450071402</v>
      </c>
    </row>
    <row r="34" spans="2:10" x14ac:dyDescent="0.25">
      <c r="B34" s="8">
        <v>0.5</v>
      </c>
      <c r="C34" s="8">
        <f t="shared" ref="C34:C44" si="1">_xlfn.CHISQ.DIST(B34,$C$17,FALSE)</f>
        <v>0.38940039153570244</v>
      </c>
      <c r="D34" s="8">
        <f t="shared" ref="D34:D44" si="2">_xlfn.CHISQ.DIST(B34,$C$17,1)</f>
        <v>0.22119921692859512</v>
      </c>
      <c r="E34">
        <f t="shared" si="0"/>
        <v>0.77880078307140488</v>
      </c>
    </row>
    <row r="35" spans="2:10" x14ac:dyDescent="0.25">
      <c r="B35" s="8">
        <v>1</v>
      </c>
      <c r="C35" s="8">
        <f t="shared" si="1"/>
        <v>0.30326532985631671</v>
      </c>
      <c r="D35" s="8">
        <f t="shared" si="2"/>
        <v>0.39346934028736658</v>
      </c>
      <c r="E35">
        <f t="shared" si="0"/>
        <v>0.60653065971263342</v>
      </c>
    </row>
    <row r="36" spans="2:10" x14ac:dyDescent="0.25">
      <c r="B36" s="8">
        <v>2</v>
      </c>
      <c r="C36" s="8">
        <f t="shared" si="1"/>
        <v>0.18393972058572117</v>
      </c>
      <c r="D36" s="8">
        <f t="shared" si="2"/>
        <v>0.63212055882855767</v>
      </c>
      <c r="E36">
        <f t="shared" si="0"/>
        <v>0.36787944117144233</v>
      </c>
    </row>
    <row r="37" spans="2:10" x14ac:dyDescent="0.25">
      <c r="B37" s="8">
        <v>3</v>
      </c>
      <c r="C37" s="8">
        <f t="shared" si="1"/>
        <v>0.11156508007421491</v>
      </c>
      <c r="D37" s="8">
        <f t="shared" si="2"/>
        <v>0.77686983985157021</v>
      </c>
      <c r="E37">
        <f t="shared" si="0"/>
        <v>0.22313016014842982</v>
      </c>
    </row>
    <row r="38" spans="2:10" x14ac:dyDescent="0.25">
      <c r="B38" s="8">
        <v>4</v>
      </c>
      <c r="C38" s="8">
        <f t="shared" si="1"/>
        <v>6.7667641618306337E-2</v>
      </c>
      <c r="D38" s="8">
        <f t="shared" si="2"/>
        <v>0.8646647167633873</v>
      </c>
      <c r="E38">
        <f t="shared" si="0"/>
        <v>0.1353352832366127</v>
      </c>
    </row>
    <row r="39" spans="2:10" x14ac:dyDescent="0.25">
      <c r="B39" s="8">
        <v>5</v>
      </c>
      <c r="C39" s="8">
        <f t="shared" si="1"/>
        <v>4.10424993119494E-2</v>
      </c>
      <c r="D39" s="8">
        <f t="shared" si="2"/>
        <v>0.91791500137610116</v>
      </c>
      <c r="E39">
        <f t="shared" si="0"/>
        <v>8.20849986238988E-2</v>
      </c>
      <c r="H39" t="s">
        <v>8</v>
      </c>
    </row>
    <row r="40" spans="2:10" x14ac:dyDescent="0.25">
      <c r="B40" s="8">
        <v>6</v>
      </c>
      <c r="C40" s="8">
        <f t="shared" si="1"/>
        <v>2.4893534183931976E-2</v>
      </c>
      <c r="D40" s="8">
        <f t="shared" si="2"/>
        <v>0.95021293163213605</v>
      </c>
      <c r="E40">
        <f t="shared" si="0"/>
        <v>4.9787068367863944E-2</v>
      </c>
    </row>
    <row r="41" spans="2:10" x14ac:dyDescent="0.25">
      <c r="B41" s="8">
        <v>7</v>
      </c>
      <c r="C41" s="8">
        <f t="shared" si="1"/>
        <v>1.509869171115925E-2</v>
      </c>
      <c r="D41" s="8">
        <f t="shared" si="2"/>
        <v>0.96980261657768152</v>
      </c>
      <c r="E41">
        <f t="shared" si="0"/>
        <v>3.0197383422318501E-2</v>
      </c>
      <c r="H41">
        <v>-3</v>
      </c>
      <c r="I41">
        <f>_xlfn.NORM.S.DIST(H41,FALSE)</f>
        <v>4.4318484119380075E-3</v>
      </c>
      <c r="J41">
        <f>I41^2</f>
        <v>1.9641280346397441E-5</v>
      </c>
    </row>
    <row r="42" spans="2:10" x14ac:dyDescent="0.25">
      <c r="B42" s="8">
        <v>8</v>
      </c>
      <c r="C42" s="8">
        <f t="shared" si="1"/>
        <v>9.1578194443670893E-3</v>
      </c>
      <c r="D42" s="8">
        <f t="shared" si="2"/>
        <v>0.98168436111126578</v>
      </c>
      <c r="E42">
        <f t="shared" si="0"/>
        <v>1.8315638888734179E-2</v>
      </c>
      <c r="H42">
        <v>-2.9</v>
      </c>
      <c r="I42">
        <f t="shared" ref="I42:I101" si="3">_xlfn.NORM.S.DIST(H42,FALSE)</f>
        <v>5.9525324197758538E-3</v>
      </c>
      <c r="J42">
        <f t="shared" ref="J42:J101" si="4">I42^2</f>
        <v>3.5432642208482583E-5</v>
      </c>
    </row>
    <row r="43" spans="2:10" x14ac:dyDescent="0.25">
      <c r="B43" s="8">
        <v>9</v>
      </c>
      <c r="C43" s="8">
        <f t="shared" si="1"/>
        <v>5.5544982691211539E-3</v>
      </c>
      <c r="D43" s="8">
        <f t="shared" si="2"/>
        <v>0.98889100346175773</v>
      </c>
      <c r="E43">
        <f t="shared" si="0"/>
        <v>1.1108996538242306E-2</v>
      </c>
      <c r="H43">
        <v>-2.8</v>
      </c>
      <c r="I43">
        <f t="shared" si="3"/>
        <v>7.9154515829799686E-3</v>
      </c>
      <c r="J43">
        <f t="shared" si="4"/>
        <v>6.265437376250009E-5</v>
      </c>
    </row>
    <row r="44" spans="2:10" x14ac:dyDescent="0.25">
      <c r="B44" s="8">
        <v>10</v>
      </c>
      <c r="C44" s="8">
        <f t="shared" si="1"/>
        <v>3.3689734995427331E-3</v>
      </c>
      <c r="D44" s="8">
        <f t="shared" si="2"/>
        <v>0.99326205300091452</v>
      </c>
      <c r="E44">
        <f t="shared" si="0"/>
        <v>6.737946999085467E-3</v>
      </c>
      <c r="H44">
        <v>-2.7</v>
      </c>
      <c r="I44">
        <f t="shared" si="3"/>
        <v>1.0420934814422592E-2</v>
      </c>
      <c r="J44">
        <f t="shared" si="4"/>
        <v>1.0859588240644481E-4</v>
      </c>
    </row>
    <row r="45" spans="2:10" x14ac:dyDescent="0.25">
      <c r="H45">
        <v>-2.6</v>
      </c>
      <c r="I45">
        <f t="shared" si="3"/>
        <v>1.3582969233685613E-2</v>
      </c>
      <c r="J45">
        <f t="shared" si="4"/>
        <v>1.8449705320324993E-4</v>
      </c>
    </row>
    <row r="46" spans="2:10" x14ac:dyDescent="0.25">
      <c r="H46">
        <v>-2.5</v>
      </c>
      <c r="I46">
        <f t="shared" si="3"/>
        <v>1.752830049356854E-2</v>
      </c>
      <c r="J46">
        <f t="shared" si="4"/>
        <v>3.0724131819283513E-4</v>
      </c>
    </row>
    <row r="47" spans="2:10" x14ac:dyDescent="0.25">
      <c r="H47">
        <v>-2.4</v>
      </c>
      <c r="I47">
        <f t="shared" si="3"/>
        <v>2.2394530294842899E-2</v>
      </c>
      <c r="J47">
        <f t="shared" si="4"/>
        <v>5.015149871266364E-4</v>
      </c>
    </row>
    <row r="48" spans="2:10" x14ac:dyDescent="0.25">
      <c r="H48">
        <v>-2.2999999999999998</v>
      </c>
      <c r="I48">
        <f t="shared" si="3"/>
        <v>2.8327037741601186E-2</v>
      </c>
      <c r="J48">
        <f t="shared" si="4"/>
        <v>8.02421067214098E-4</v>
      </c>
    </row>
    <row r="49" spans="8:10" x14ac:dyDescent="0.25">
      <c r="H49">
        <v>-2.2000000000000002</v>
      </c>
      <c r="I49">
        <f t="shared" si="3"/>
        <v>3.5474592846231424E-2</v>
      </c>
      <c r="J49">
        <f t="shared" si="4"/>
        <v>1.2584467376058938E-3</v>
      </c>
    </row>
    <row r="50" spans="8:10" x14ac:dyDescent="0.25">
      <c r="H50">
        <v>-2.1</v>
      </c>
      <c r="I50">
        <f t="shared" si="3"/>
        <v>4.3983595980427191E-2</v>
      </c>
      <c r="J50">
        <f t="shared" si="4"/>
        <v>1.934556715369451E-3</v>
      </c>
    </row>
    <row r="51" spans="8:10" x14ac:dyDescent="0.25">
      <c r="H51">
        <v>-2</v>
      </c>
      <c r="I51">
        <f t="shared" si="3"/>
        <v>5.3990966513188063E-2</v>
      </c>
      <c r="J51">
        <f t="shared" si="4"/>
        <v>2.9150244650281948E-3</v>
      </c>
    </row>
    <row r="52" spans="8:10" x14ac:dyDescent="0.25">
      <c r="H52">
        <v>-1.9</v>
      </c>
      <c r="I52">
        <f t="shared" si="3"/>
        <v>6.5615814774676595E-2</v>
      </c>
      <c r="J52">
        <f t="shared" si="4"/>
        <v>4.3054351485446677E-3</v>
      </c>
    </row>
    <row r="53" spans="8:10" x14ac:dyDescent="0.25">
      <c r="H53">
        <v>-1.8</v>
      </c>
      <c r="I53">
        <f t="shared" si="3"/>
        <v>7.8950158300894149E-2</v>
      </c>
      <c r="J53">
        <f t="shared" si="4"/>
        <v>6.2331274957362452E-3</v>
      </c>
    </row>
    <row r="54" spans="8:10" x14ac:dyDescent="0.25">
      <c r="H54">
        <v>-1.7</v>
      </c>
      <c r="I54">
        <f t="shared" si="3"/>
        <v>9.4049077376886947E-2</v>
      </c>
      <c r="J54">
        <f t="shared" si="4"/>
        <v>8.8452289554436687E-3</v>
      </c>
    </row>
    <row r="55" spans="8:10" x14ac:dyDescent="0.25">
      <c r="H55">
        <v>-1.6</v>
      </c>
      <c r="I55">
        <f t="shared" si="3"/>
        <v>0.11092083467945554</v>
      </c>
      <c r="J55">
        <f t="shared" si="4"/>
        <v>1.2303431565987108E-2</v>
      </c>
    </row>
    <row r="56" spans="8:10" x14ac:dyDescent="0.25">
      <c r="H56">
        <v>-1.5</v>
      </c>
      <c r="I56">
        <f t="shared" si="3"/>
        <v>0.12951759566589174</v>
      </c>
      <c r="J56">
        <f t="shared" si="4"/>
        <v>1.677480758707342E-2</v>
      </c>
    </row>
    <row r="57" spans="8:10" x14ac:dyDescent="0.25">
      <c r="H57">
        <v>-1.4</v>
      </c>
      <c r="I57">
        <f t="shared" si="3"/>
        <v>0.14972746563574488</v>
      </c>
      <c r="J57">
        <f t="shared" si="4"/>
        <v>2.2418313965703162E-2</v>
      </c>
    </row>
    <row r="58" spans="8:10" x14ac:dyDescent="0.25">
      <c r="H58">
        <v>-1.3</v>
      </c>
      <c r="I58">
        <f t="shared" si="3"/>
        <v>0.17136859204780736</v>
      </c>
      <c r="J58">
        <f t="shared" si="4"/>
        <v>2.9367194340447822E-2</v>
      </c>
    </row>
    <row r="59" spans="8:10" x14ac:dyDescent="0.25">
      <c r="H59">
        <v>-1.2</v>
      </c>
      <c r="I59">
        <f t="shared" si="3"/>
        <v>0.19418605498321295</v>
      </c>
      <c r="J59">
        <f t="shared" si="4"/>
        <v>3.7708223949943401E-2</v>
      </c>
    </row>
    <row r="60" spans="8:10" x14ac:dyDescent="0.25">
      <c r="H60">
        <v>-1.1000000000000001</v>
      </c>
      <c r="I60">
        <f t="shared" si="3"/>
        <v>0.21785217703255053</v>
      </c>
      <c r="J60">
        <f t="shared" si="4"/>
        <v>4.7459571037821738E-2</v>
      </c>
    </row>
    <row r="61" spans="8:10" x14ac:dyDescent="0.25">
      <c r="H61">
        <v>-1</v>
      </c>
      <c r="I61">
        <f t="shared" si="3"/>
        <v>0.24197072451914337</v>
      </c>
      <c r="J61">
        <f t="shared" si="4"/>
        <v>5.8549831524319168E-2</v>
      </c>
    </row>
    <row r="62" spans="8:10" x14ac:dyDescent="0.25">
      <c r="H62">
        <v>-0.9</v>
      </c>
      <c r="I62">
        <f t="shared" si="3"/>
        <v>0.26608524989875482</v>
      </c>
      <c r="J62">
        <f t="shared" si="4"/>
        <v>7.0801360213682801E-2</v>
      </c>
    </row>
    <row r="63" spans="8:10" x14ac:dyDescent="0.25">
      <c r="H63">
        <v>-0.8</v>
      </c>
      <c r="I63">
        <f t="shared" si="3"/>
        <v>0.28969155276148273</v>
      </c>
      <c r="J63">
        <f t="shared" si="4"/>
        <v>8.3921195741358937E-2</v>
      </c>
    </row>
    <row r="64" spans="8:10" x14ac:dyDescent="0.25">
      <c r="H64">
        <v>-0.7</v>
      </c>
      <c r="I64">
        <f t="shared" si="3"/>
        <v>0.31225393336676127</v>
      </c>
      <c r="J64">
        <f t="shared" si="4"/>
        <v>9.7502518903013785E-2</v>
      </c>
    </row>
    <row r="65" spans="8:10" x14ac:dyDescent="0.25">
      <c r="H65">
        <v>-0.6</v>
      </c>
      <c r="I65">
        <f t="shared" si="3"/>
        <v>0.33322460289179967</v>
      </c>
      <c r="J65">
        <f t="shared" si="4"/>
        <v>0.11103863597239759</v>
      </c>
    </row>
    <row r="66" spans="8:10" x14ac:dyDescent="0.25">
      <c r="H66">
        <v>-0.5</v>
      </c>
      <c r="I66">
        <f t="shared" si="3"/>
        <v>0.35206532676429952</v>
      </c>
      <c r="J66">
        <f t="shared" si="4"/>
        <v>0.12394999430965301</v>
      </c>
    </row>
    <row r="67" spans="8:10" x14ac:dyDescent="0.25">
      <c r="H67">
        <v>-0.4</v>
      </c>
      <c r="I67">
        <f t="shared" si="3"/>
        <v>0.36827014030332333</v>
      </c>
      <c r="J67">
        <f t="shared" si="4"/>
        <v>0.13562289623902946</v>
      </c>
    </row>
    <row r="68" spans="8:10" x14ac:dyDescent="0.25">
      <c r="H68">
        <v>-0.3</v>
      </c>
      <c r="I68">
        <f t="shared" si="3"/>
        <v>0.38138781546052414</v>
      </c>
      <c r="J68">
        <f t="shared" si="4"/>
        <v>0.14545666578175082</v>
      </c>
    </row>
    <row r="69" spans="8:10" x14ac:dyDescent="0.25">
      <c r="H69">
        <v>-0.2</v>
      </c>
      <c r="I69">
        <f t="shared" si="3"/>
        <v>0.39104269397545588</v>
      </c>
      <c r="J69">
        <f t="shared" si="4"/>
        <v>0.15291438851158204</v>
      </c>
    </row>
    <row r="70" spans="8:10" x14ac:dyDescent="0.25">
      <c r="H70">
        <v>-0.1</v>
      </c>
      <c r="I70">
        <f t="shared" si="3"/>
        <v>0.39695254747701181</v>
      </c>
      <c r="J70">
        <f t="shared" si="4"/>
        <v>0.1575713249484893</v>
      </c>
    </row>
    <row r="71" spans="8:10" x14ac:dyDescent="0.25">
      <c r="H71">
        <v>0</v>
      </c>
      <c r="I71">
        <f t="shared" si="3"/>
        <v>0.3989422804014327</v>
      </c>
      <c r="J71">
        <f t="shared" si="4"/>
        <v>0.15915494309189535</v>
      </c>
    </row>
    <row r="72" spans="8:10" x14ac:dyDescent="0.25">
      <c r="H72">
        <v>0.1</v>
      </c>
      <c r="I72">
        <f t="shared" si="3"/>
        <v>0.39695254747701181</v>
      </c>
      <c r="J72">
        <f t="shared" si="4"/>
        <v>0.1575713249484893</v>
      </c>
    </row>
    <row r="73" spans="8:10" x14ac:dyDescent="0.25">
      <c r="H73">
        <v>0.2</v>
      </c>
      <c r="I73">
        <f t="shared" si="3"/>
        <v>0.39104269397545588</v>
      </c>
      <c r="J73">
        <f t="shared" si="4"/>
        <v>0.15291438851158204</v>
      </c>
    </row>
    <row r="74" spans="8:10" x14ac:dyDescent="0.25">
      <c r="H74">
        <v>0.3</v>
      </c>
      <c r="I74">
        <f t="shared" si="3"/>
        <v>0.38138781546052414</v>
      </c>
      <c r="J74">
        <f t="shared" si="4"/>
        <v>0.14545666578175082</v>
      </c>
    </row>
    <row r="75" spans="8:10" x14ac:dyDescent="0.25">
      <c r="H75">
        <v>0.4</v>
      </c>
      <c r="I75">
        <f t="shared" si="3"/>
        <v>0.36827014030332333</v>
      </c>
      <c r="J75">
        <f t="shared" si="4"/>
        <v>0.13562289623902946</v>
      </c>
    </row>
    <row r="76" spans="8:10" x14ac:dyDescent="0.25">
      <c r="H76">
        <v>0.5</v>
      </c>
      <c r="I76">
        <f t="shared" si="3"/>
        <v>0.35206532676429952</v>
      </c>
      <c r="J76">
        <f t="shared" si="4"/>
        <v>0.12394999430965301</v>
      </c>
    </row>
    <row r="77" spans="8:10" x14ac:dyDescent="0.25">
      <c r="H77">
        <v>0.6</v>
      </c>
      <c r="I77">
        <f t="shared" si="3"/>
        <v>0.33322460289179967</v>
      </c>
      <c r="J77">
        <f t="shared" si="4"/>
        <v>0.11103863597239759</v>
      </c>
    </row>
    <row r="78" spans="8:10" x14ac:dyDescent="0.25">
      <c r="H78">
        <v>0.7</v>
      </c>
      <c r="I78">
        <f t="shared" si="3"/>
        <v>0.31225393336676127</v>
      </c>
      <c r="J78">
        <f t="shared" si="4"/>
        <v>9.7502518903013785E-2</v>
      </c>
    </row>
    <row r="79" spans="8:10" x14ac:dyDescent="0.25">
      <c r="H79">
        <v>0.8</v>
      </c>
      <c r="I79">
        <f t="shared" si="3"/>
        <v>0.28969155276148273</v>
      </c>
      <c r="J79">
        <f t="shared" si="4"/>
        <v>8.3921195741358937E-2</v>
      </c>
    </row>
    <row r="80" spans="8:10" x14ac:dyDescent="0.25">
      <c r="H80">
        <v>0.9</v>
      </c>
      <c r="I80">
        <f t="shared" si="3"/>
        <v>0.26608524989875482</v>
      </c>
      <c r="J80">
        <f t="shared" si="4"/>
        <v>7.0801360213682801E-2</v>
      </c>
    </row>
    <row r="81" spans="8:10" x14ac:dyDescent="0.25">
      <c r="H81">
        <v>1</v>
      </c>
      <c r="I81">
        <f t="shared" si="3"/>
        <v>0.24197072451914337</v>
      </c>
      <c r="J81">
        <f t="shared" si="4"/>
        <v>5.8549831524319168E-2</v>
      </c>
    </row>
    <row r="82" spans="8:10" x14ac:dyDescent="0.25">
      <c r="H82">
        <v>1.1000000000000001</v>
      </c>
      <c r="I82">
        <f t="shared" si="3"/>
        <v>0.21785217703255053</v>
      </c>
      <c r="J82">
        <f t="shared" si="4"/>
        <v>4.7459571037821738E-2</v>
      </c>
    </row>
    <row r="83" spans="8:10" x14ac:dyDescent="0.25">
      <c r="H83">
        <v>1.2</v>
      </c>
      <c r="I83">
        <f t="shared" si="3"/>
        <v>0.19418605498321295</v>
      </c>
      <c r="J83">
        <f t="shared" si="4"/>
        <v>3.7708223949943401E-2</v>
      </c>
    </row>
    <row r="84" spans="8:10" x14ac:dyDescent="0.25">
      <c r="H84">
        <v>1.3</v>
      </c>
      <c r="I84">
        <f t="shared" si="3"/>
        <v>0.17136859204780736</v>
      </c>
      <c r="J84">
        <f t="shared" si="4"/>
        <v>2.9367194340447822E-2</v>
      </c>
    </row>
    <row r="85" spans="8:10" x14ac:dyDescent="0.25">
      <c r="H85">
        <v>1.4</v>
      </c>
      <c r="I85">
        <f t="shared" si="3"/>
        <v>0.14972746563574488</v>
      </c>
      <c r="J85">
        <f t="shared" si="4"/>
        <v>2.2418313965703162E-2</v>
      </c>
    </row>
    <row r="86" spans="8:10" x14ac:dyDescent="0.25">
      <c r="H86">
        <v>1.5</v>
      </c>
      <c r="I86">
        <f t="shared" si="3"/>
        <v>0.12951759566589174</v>
      </c>
      <c r="J86">
        <f t="shared" si="4"/>
        <v>1.677480758707342E-2</v>
      </c>
    </row>
    <row r="87" spans="8:10" x14ac:dyDescent="0.25">
      <c r="H87">
        <v>1.6</v>
      </c>
      <c r="I87">
        <f t="shared" si="3"/>
        <v>0.11092083467945554</v>
      </c>
      <c r="J87">
        <f t="shared" si="4"/>
        <v>1.2303431565987108E-2</v>
      </c>
    </row>
    <row r="88" spans="8:10" x14ac:dyDescent="0.25">
      <c r="H88">
        <v>1.7</v>
      </c>
      <c r="I88">
        <f t="shared" si="3"/>
        <v>9.4049077376886947E-2</v>
      </c>
      <c r="J88">
        <f t="shared" si="4"/>
        <v>8.8452289554436687E-3</v>
      </c>
    </row>
    <row r="89" spans="8:10" x14ac:dyDescent="0.25">
      <c r="H89">
        <v>1.8</v>
      </c>
      <c r="I89">
        <f t="shared" si="3"/>
        <v>7.8950158300894149E-2</v>
      </c>
      <c r="J89">
        <f t="shared" si="4"/>
        <v>6.2331274957362452E-3</v>
      </c>
    </row>
    <row r="90" spans="8:10" x14ac:dyDescent="0.25">
      <c r="H90">
        <v>1.9</v>
      </c>
      <c r="I90">
        <f t="shared" si="3"/>
        <v>6.5615814774676595E-2</v>
      </c>
      <c r="J90">
        <f t="shared" si="4"/>
        <v>4.3054351485446677E-3</v>
      </c>
    </row>
    <row r="91" spans="8:10" x14ac:dyDescent="0.25">
      <c r="H91">
        <v>2</v>
      </c>
      <c r="I91">
        <f t="shared" si="3"/>
        <v>5.3990966513188063E-2</v>
      </c>
      <c r="J91">
        <f t="shared" si="4"/>
        <v>2.9150244650281948E-3</v>
      </c>
    </row>
    <row r="92" spans="8:10" x14ac:dyDescent="0.25">
      <c r="H92">
        <v>2.1</v>
      </c>
      <c r="I92">
        <f t="shared" si="3"/>
        <v>4.3983595980427191E-2</v>
      </c>
      <c r="J92">
        <f t="shared" si="4"/>
        <v>1.934556715369451E-3</v>
      </c>
    </row>
    <row r="93" spans="8:10" x14ac:dyDescent="0.25">
      <c r="H93">
        <v>2.2000000000000002</v>
      </c>
      <c r="I93">
        <f t="shared" si="3"/>
        <v>3.5474592846231424E-2</v>
      </c>
      <c r="J93">
        <f t="shared" si="4"/>
        <v>1.2584467376058938E-3</v>
      </c>
    </row>
    <row r="94" spans="8:10" x14ac:dyDescent="0.25">
      <c r="H94">
        <v>2.2999999999999998</v>
      </c>
      <c r="I94">
        <f t="shared" si="3"/>
        <v>2.8327037741601186E-2</v>
      </c>
      <c r="J94">
        <f t="shared" si="4"/>
        <v>8.02421067214098E-4</v>
      </c>
    </row>
    <row r="95" spans="8:10" x14ac:dyDescent="0.25">
      <c r="H95">
        <v>2.4</v>
      </c>
      <c r="I95">
        <f t="shared" si="3"/>
        <v>2.2394530294842899E-2</v>
      </c>
      <c r="J95">
        <f t="shared" si="4"/>
        <v>5.015149871266364E-4</v>
      </c>
    </row>
    <row r="96" spans="8:10" x14ac:dyDescent="0.25">
      <c r="H96">
        <v>2.5000000000000102</v>
      </c>
      <c r="I96">
        <f t="shared" si="3"/>
        <v>1.7528300493568086E-2</v>
      </c>
      <c r="J96">
        <f t="shared" si="4"/>
        <v>3.0724131819281919E-4</v>
      </c>
    </row>
    <row r="97" spans="8:10" x14ac:dyDescent="0.25">
      <c r="H97">
        <v>2.6</v>
      </c>
      <c r="I97">
        <f t="shared" si="3"/>
        <v>1.3582969233685613E-2</v>
      </c>
      <c r="J97">
        <f t="shared" si="4"/>
        <v>1.8449705320324993E-4</v>
      </c>
    </row>
    <row r="98" spans="8:10" x14ac:dyDescent="0.25">
      <c r="H98">
        <v>2.7</v>
      </c>
      <c r="I98">
        <f t="shared" si="3"/>
        <v>1.0420934814422592E-2</v>
      </c>
      <c r="J98">
        <f t="shared" si="4"/>
        <v>1.0859588240644481E-4</v>
      </c>
    </row>
    <row r="99" spans="8:10" x14ac:dyDescent="0.25">
      <c r="H99">
        <v>2.80000000000001</v>
      </c>
      <c r="I99">
        <f t="shared" si="3"/>
        <v>7.915451582979743E-3</v>
      </c>
      <c r="J99">
        <f t="shared" si="4"/>
        <v>6.2654373762496525E-5</v>
      </c>
    </row>
    <row r="100" spans="8:10" x14ac:dyDescent="0.25">
      <c r="H100">
        <v>2.9000000000000101</v>
      </c>
      <c r="I100">
        <f t="shared" si="3"/>
        <v>5.9525324197756795E-3</v>
      </c>
      <c r="J100">
        <f t="shared" si="4"/>
        <v>3.5432642208480509E-5</v>
      </c>
    </row>
    <row r="101" spans="8:10" x14ac:dyDescent="0.25">
      <c r="H101">
        <v>3.0000000000000102</v>
      </c>
      <c r="I101">
        <f t="shared" si="3"/>
        <v>4.431848411937874E-3</v>
      </c>
      <c r="J101">
        <f t="shared" si="4"/>
        <v>1.9641280346396255E-5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076B0-7E8C-4F90-848F-DDD234106EB6}">
  <dimension ref="B7:K100"/>
  <sheetViews>
    <sheetView showGridLines="0" tabSelected="1" zoomScaleNormal="100" workbookViewId="0">
      <selection activeCell="I7" sqref="I7"/>
    </sheetView>
  </sheetViews>
  <sheetFormatPr defaultRowHeight="15" x14ac:dyDescent="0.25"/>
  <cols>
    <col min="1" max="1" width="2.85546875" customWidth="1"/>
    <col min="2" max="2" width="22.5703125" customWidth="1"/>
    <col min="3" max="3" width="13.85546875" bestFit="1" customWidth="1"/>
    <col min="4" max="4" width="13.42578125" bestFit="1" customWidth="1"/>
    <col min="10" max="10" width="15.140625" customWidth="1"/>
  </cols>
  <sheetData>
    <row r="7" spans="2:10" x14ac:dyDescent="0.25">
      <c r="J7" s="5"/>
    </row>
    <row r="8" spans="2:10" x14ac:dyDescent="0.25">
      <c r="J8" s="6"/>
    </row>
    <row r="9" spans="2:10" x14ac:dyDescent="0.25">
      <c r="J9" s="6"/>
    </row>
    <row r="10" spans="2:10" x14ac:dyDescent="0.25">
      <c r="J10" s="6"/>
    </row>
    <row r="15" spans="2:10" x14ac:dyDescent="0.25">
      <c r="B15" s="2" t="s">
        <v>0</v>
      </c>
      <c r="C15" s="2" t="s">
        <v>1</v>
      </c>
    </row>
    <row r="16" spans="2:10" x14ac:dyDescent="0.25">
      <c r="B16" s="3" t="s">
        <v>2</v>
      </c>
      <c r="C16" s="1">
        <v>9</v>
      </c>
    </row>
    <row r="17" spans="2:11" x14ac:dyDescent="0.25">
      <c r="B17" s="3" t="s">
        <v>3</v>
      </c>
      <c r="C17" s="1">
        <v>8</v>
      </c>
    </row>
    <row r="18" spans="2:11" x14ac:dyDescent="0.25">
      <c r="B18" s="3" t="s">
        <v>6</v>
      </c>
      <c r="C18" s="1"/>
    </row>
    <row r="20" spans="2:11" x14ac:dyDescent="0.25">
      <c r="B20" s="4" t="s">
        <v>4</v>
      </c>
      <c r="C20" s="1">
        <f>_xlfn.CHISQ.DIST.RT(C16,C17)</f>
        <v>0.34229595583459105</v>
      </c>
    </row>
    <row r="21" spans="2:11" x14ac:dyDescent="0.25">
      <c r="B21" s="7" t="s">
        <v>13</v>
      </c>
      <c r="C21" s="1">
        <f>_xlfn.CHISQ.INV.RT(C20,C17)</f>
        <v>9</v>
      </c>
    </row>
    <row r="24" spans="2:11" x14ac:dyDescent="0.25">
      <c r="B24" t="s">
        <v>9</v>
      </c>
    </row>
    <row r="25" spans="2:11" x14ac:dyDescent="0.25">
      <c r="B25" t="s">
        <v>11</v>
      </c>
    </row>
    <row r="27" spans="2:11" x14ac:dyDescent="0.25">
      <c r="B27" t="s">
        <v>10</v>
      </c>
    </row>
    <row r="28" spans="2:11" x14ac:dyDescent="0.25">
      <c r="B28" t="s">
        <v>12</v>
      </c>
      <c r="K28">
        <f>_xlfn.CHISQ.INV(0.95, 8)</f>
        <v>15.507313055865449</v>
      </c>
    </row>
    <row r="33" spans="2:10" x14ac:dyDescent="0.25">
      <c r="B33" s="8" t="s">
        <v>2</v>
      </c>
      <c r="C33" s="8" t="s">
        <v>7</v>
      </c>
      <c r="D33" s="8" t="s">
        <v>6</v>
      </c>
    </row>
    <row r="34" spans="2:10" x14ac:dyDescent="0.25">
      <c r="B34">
        <v>0</v>
      </c>
      <c r="C34" s="8">
        <f>_xlfn.CHISQ.DIST(B34,$C$17,FALSE)</f>
        <v>0</v>
      </c>
      <c r="D34" s="8">
        <f>_xlfn.CHISQ.DIST(B34,$C$17,1)</f>
        <v>0</v>
      </c>
    </row>
    <row r="35" spans="2:10" x14ac:dyDescent="0.25">
      <c r="B35" s="8">
        <v>1</v>
      </c>
      <c r="C35" s="8">
        <f>_xlfn.CHISQ.DIST(B35,$C$17,FALSE)</f>
        <v>6.3180277053399309E-3</v>
      </c>
      <c r="D35" s="8">
        <f>_xlfn.CHISQ.DIST(B35,$C$17,1)</f>
        <v>1.7516225562908235E-3</v>
      </c>
    </row>
    <row r="36" spans="2:10" x14ac:dyDescent="0.25">
      <c r="B36" s="8">
        <v>2</v>
      </c>
      <c r="C36" s="8">
        <f t="shared" ref="C36:C53" si="0">_xlfn.CHISQ.DIST(B36,$C$17,FALSE)</f>
        <v>3.0656620097620189E-2</v>
      </c>
      <c r="D36" s="8">
        <f t="shared" ref="D36:D53" si="1">_xlfn.CHISQ.DIST(B36,$C$17,1)</f>
        <v>1.8988156876153805E-2</v>
      </c>
    </row>
    <row r="37" spans="2:10" x14ac:dyDescent="0.25">
      <c r="B37" s="8">
        <v>3</v>
      </c>
      <c r="C37" s="8">
        <f t="shared" si="0"/>
        <v>6.275535754174591E-2</v>
      </c>
      <c r="D37" s="8">
        <f t="shared" si="1"/>
        <v>6.5642454378450107E-2</v>
      </c>
    </row>
    <row r="38" spans="2:10" x14ac:dyDescent="0.25">
      <c r="B38" s="8">
        <v>4</v>
      </c>
      <c r="C38" s="8">
        <f t="shared" si="0"/>
        <v>9.022352215774182E-2</v>
      </c>
      <c r="D38" s="8">
        <f t="shared" si="1"/>
        <v>0.14287653950145301</v>
      </c>
      <c r="H38" t="s">
        <v>8</v>
      </c>
    </row>
    <row r="39" spans="2:10" x14ac:dyDescent="0.25">
      <c r="B39" s="8">
        <v>5</v>
      </c>
      <c r="C39" s="8">
        <f t="shared" si="0"/>
        <v>0.10688150862486821</v>
      </c>
      <c r="D39" s="8">
        <f t="shared" si="1"/>
        <v>0.24242386686693401</v>
      </c>
    </row>
    <row r="40" spans="2:10" x14ac:dyDescent="0.25">
      <c r="B40" s="8">
        <v>6</v>
      </c>
      <c r="C40" s="8">
        <f t="shared" si="0"/>
        <v>0.11202090382769389</v>
      </c>
      <c r="D40" s="8">
        <f t="shared" si="1"/>
        <v>0.35276811121776874</v>
      </c>
      <c r="H40">
        <v>-3</v>
      </c>
      <c r="I40">
        <f>_xlfn.NORM.S.DIST(H40,FALSE)</f>
        <v>4.4318484119380075E-3</v>
      </c>
      <c r="J40">
        <f>I40^2</f>
        <v>1.9641280346397441E-5</v>
      </c>
    </row>
    <row r="41" spans="2:10" x14ac:dyDescent="0.25">
      <c r="B41" s="8">
        <v>7</v>
      </c>
      <c r="C41" s="8">
        <f t="shared" si="0"/>
        <v>0.10789273451932549</v>
      </c>
      <c r="D41" s="8">
        <f t="shared" si="1"/>
        <v>0.46336733209921499</v>
      </c>
      <c r="H41">
        <v>-2.9</v>
      </c>
      <c r="I41">
        <f t="shared" ref="I41:I100" si="2">_xlfn.NORM.S.DIST(H41,FALSE)</f>
        <v>5.9525324197758538E-3</v>
      </c>
      <c r="J41">
        <f t="shared" ref="J41:J100" si="3">I41^2</f>
        <v>3.5432642208482583E-5</v>
      </c>
    </row>
    <row r="42" spans="2:10" x14ac:dyDescent="0.25">
      <c r="B42" s="8">
        <v>8</v>
      </c>
      <c r="C42" s="8">
        <f t="shared" si="0"/>
        <v>9.7683407406582309E-2</v>
      </c>
      <c r="D42" s="8">
        <f t="shared" si="1"/>
        <v>0.56652987963329104</v>
      </c>
      <c r="H42">
        <v>-2.8</v>
      </c>
      <c r="I42">
        <f t="shared" si="2"/>
        <v>7.9154515829799686E-3</v>
      </c>
      <c r="J42">
        <f t="shared" si="3"/>
        <v>6.265437376250009E-5</v>
      </c>
    </row>
    <row r="43" spans="2:10" x14ac:dyDescent="0.25">
      <c r="B43" s="8">
        <v>9</v>
      </c>
      <c r="C43" s="8">
        <f t="shared" si="0"/>
        <v>8.4358942462277528E-2</v>
      </c>
      <c r="D43" s="8">
        <f t="shared" si="1"/>
        <v>0.65770404416540895</v>
      </c>
      <c r="H43">
        <v>-2.7</v>
      </c>
      <c r="I43">
        <f t="shared" si="2"/>
        <v>1.0420934814422592E-2</v>
      </c>
      <c r="J43">
        <f t="shared" si="3"/>
        <v>1.0859588240644481E-4</v>
      </c>
    </row>
    <row r="44" spans="2:10" x14ac:dyDescent="0.25">
      <c r="B44" s="8">
        <v>10</v>
      </c>
      <c r="C44" s="8">
        <f t="shared" si="0"/>
        <v>7.0186947907140293E-2</v>
      </c>
      <c r="D44" s="8">
        <f t="shared" si="1"/>
        <v>0.73497408470263825</v>
      </c>
      <c r="H44">
        <v>-2.6</v>
      </c>
      <c r="I44">
        <f t="shared" si="2"/>
        <v>1.3582969233685613E-2</v>
      </c>
      <c r="J44">
        <f t="shared" si="3"/>
        <v>1.8449705320324993E-4</v>
      </c>
    </row>
    <row r="45" spans="2:10" x14ac:dyDescent="0.25">
      <c r="B45" s="8">
        <v>11</v>
      </c>
      <c r="C45" s="8">
        <f t="shared" si="0"/>
        <v>5.6661383172871609E-2</v>
      </c>
      <c r="D45" s="8">
        <f t="shared" si="1"/>
        <v>0.79830080129747139</v>
      </c>
      <c r="H45">
        <v>-2.5</v>
      </c>
      <c r="I45">
        <f t="shared" si="2"/>
        <v>1.752830049356854E-2</v>
      </c>
      <c r="J45">
        <f t="shared" si="3"/>
        <v>3.0724131819283513E-4</v>
      </c>
    </row>
    <row r="46" spans="2:10" x14ac:dyDescent="0.25">
      <c r="B46" s="8">
        <v>12</v>
      </c>
      <c r="C46" s="8">
        <f t="shared" si="0"/>
        <v>4.4617539179994455E-2</v>
      </c>
      <c r="D46" s="8">
        <f t="shared" si="1"/>
        <v>0.84879611722335213</v>
      </c>
      <c r="H46">
        <v>-2.4</v>
      </c>
      <c r="I46">
        <f t="shared" si="2"/>
        <v>2.2394530294842899E-2</v>
      </c>
      <c r="J46">
        <f t="shared" si="3"/>
        <v>5.015149871266364E-4</v>
      </c>
    </row>
    <row r="47" spans="2:10" x14ac:dyDescent="0.25">
      <c r="B47" s="8">
        <v>13</v>
      </c>
      <c r="C47" s="8">
        <f t="shared" si="0"/>
        <v>3.440683236428882E-2</v>
      </c>
      <c r="D47" s="8">
        <f t="shared" si="1"/>
        <v>0.88815038837243931</v>
      </c>
      <c r="H47">
        <v>-2.2999999999999998</v>
      </c>
      <c r="I47">
        <f t="shared" si="2"/>
        <v>2.8327037741601186E-2</v>
      </c>
      <c r="J47">
        <f t="shared" si="3"/>
        <v>8.02421067214098E-4</v>
      </c>
    </row>
    <row r="48" spans="2:10" x14ac:dyDescent="0.25">
      <c r="B48" s="8">
        <v>14</v>
      </c>
      <c r="C48" s="8">
        <f t="shared" si="0"/>
        <v>2.6064626182099936E-2</v>
      </c>
      <c r="D48" s="8">
        <f t="shared" si="1"/>
        <v>0.91823458375527833</v>
      </c>
      <c r="H48">
        <v>-2.2000000000000002</v>
      </c>
      <c r="I48">
        <f t="shared" si="2"/>
        <v>3.5474592846231424E-2</v>
      </c>
      <c r="J48">
        <f t="shared" si="3"/>
        <v>1.2584467376058938E-3</v>
      </c>
    </row>
    <row r="49" spans="2:10" x14ac:dyDescent="0.25">
      <c r="B49" s="8">
        <v>15</v>
      </c>
      <c r="C49" s="8">
        <f t="shared" si="0"/>
        <v>1.9444372388009785E-2</v>
      </c>
      <c r="D49" s="8">
        <f t="shared" si="1"/>
        <v>0.94085454016731607</v>
      </c>
      <c r="H49">
        <v>-2.1</v>
      </c>
      <c r="I49">
        <f t="shared" si="2"/>
        <v>4.3983595980427191E-2</v>
      </c>
      <c r="J49">
        <f t="shared" si="3"/>
        <v>1.934556715369451E-3</v>
      </c>
    </row>
    <row r="50" spans="2:10" x14ac:dyDescent="0.25">
      <c r="B50" s="8">
        <v>16</v>
      </c>
      <c r="C50" s="8">
        <f t="shared" si="0"/>
        <v>1.4313072123840507E-2</v>
      </c>
      <c r="D50" s="8">
        <f t="shared" si="1"/>
        <v>0.95761988800831599</v>
      </c>
      <c r="H50">
        <v>-2</v>
      </c>
      <c r="I50">
        <f t="shared" si="2"/>
        <v>5.3990966513188063E-2</v>
      </c>
      <c r="J50">
        <f t="shared" si="3"/>
        <v>2.9150244650281948E-3</v>
      </c>
    </row>
    <row r="51" spans="2:10" x14ac:dyDescent="0.25">
      <c r="B51" s="8">
        <v>17</v>
      </c>
      <c r="C51" s="8">
        <f t="shared" si="0"/>
        <v>1.0412917676555158E-2</v>
      </c>
      <c r="D51" s="8">
        <f t="shared" si="1"/>
        <v>0.96989092031077906</v>
      </c>
      <c r="H51">
        <v>-1.9</v>
      </c>
      <c r="I51">
        <f t="shared" si="2"/>
        <v>6.5615814774676595E-2</v>
      </c>
      <c r="J51">
        <f t="shared" si="3"/>
        <v>4.3054351485446677E-3</v>
      </c>
    </row>
    <row r="52" spans="2:10" x14ac:dyDescent="0.25">
      <c r="B52" s="8">
        <v>18</v>
      </c>
      <c r="C52" s="8">
        <f t="shared" si="0"/>
        <v>7.4971455982657835E-3</v>
      </c>
      <c r="D52" s="8">
        <f t="shared" si="1"/>
        <v>0.97877351369709109</v>
      </c>
      <c r="H52">
        <v>-1.8</v>
      </c>
      <c r="I52">
        <f t="shared" si="2"/>
        <v>7.8950158300894149E-2</v>
      </c>
      <c r="J52">
        <f t="shared" si="3"/>
        <v>6.2331274957362452E-3</v>
      </c>
    </row>
    <row r="53" spans="2:10" x14ac:dyDescent="0.25">
      <c r="B53" s="8">
        <v>19</v>
      </c>
      <c r="C53" s="8">
        <f t="shared" si="0"/>
        <v>5.348007304163945E-3</v>
      </c>
      <c r="D53" s="8">
        <f t="shared" si="1"/>
        <v>0.98514035235416875</v>
      </c>
      <c r="H53">
        <v>-1.7</v>
      </c>
      <c r="I53">
        <f t="shared" si="2"/>
        <v>9.4049077376886947E-2</v>
      </c>
      <c r="J53">
        <f t="shared" si="3"/>
        <v>8.8452289554436687E-3</v>
      </c>
    </row>
    <row r="54" spans="2:10" x14ac:dyDescent="0.25">
      <c r="H54">
        <v>-1.6</v>
      </c>
      <c r="I54">
        <f t="shared" si="2"/>
        <v>0.11092083467945554</v>
      </c>
      <c r="J54">
        <f t="shared" si="3"/>
        <v>1.2303431565987108E-2</v>
      </c>
    </row>
    <row r="55" spans="2:10" x14ac:dyDescent="0.25">
      <c r="H55">
        <v>-1.5</v>
      </c>
      <c r="I55">
        <f t="shared" si="2"/>
        <v>0.12951759566589174</v>
      </c>
      <c r="J55">
        <f t="shared" si="3"/>
        <v>1.677480758707342E-2</v>
      </c>
    </row>
    <row r="56" spans="2:10" x14ac:dyDescent="0.25">
      <c r="H56">
        <v>-1.4</v>
      </c>
      <c r="I56">
        <f t="shared" si="2"/>
        <v>0.14972746563574488</v>
      </c>
      <c r="J56">
        <f t="shared" si="3"/>
        <v>2.2418313965703162E-2</v>
      </c>
    </row>
    <row r="57" spans="2:10" x14ac:dyDescent="0.25">
      <c r="H57">
        <v>-1.3</v>
      </c>
      <c r="I57">
        <f t="shared" si="2"/>
        <v>0.17136859204780736</v>
      </c>
      <c r="J57">
        <f t="shared" si="3"/>
        <v>2.9367194340447822E-2</v>
      </c>
    </row>
    <row r="58" spans="2:10" x14ac:dyDescent="0.25">
      <c r="H58">
        <v>-1.2</v>
      </c>
      <c r="I58">
        <f t="shared" si="2"/>
        <v>0.19418605498321295</v>
      </c>
      <c r="J58">
        <f t="shared" si="3"/>
        <v>3.7708223949943401E-2</v>
      </c>
    </row>
    <row r="59" spans="2:10" x14ac:dyDescent="0.25">
      <c r="H59">
        <v>-1.1000000000000001</v>
      </c>
      <c r="I59">
        <f t="shared" si="2"/>
        <v>0.21785217703255053</v>
      </c>
      <c r="J59">
        <f t="shared" si="3"/>
        <v>4.7459571037821738E-2</v>
      </c>
    </row>
    <row r="60" spans="2:10" x14ac:dyDescent="0.25">
      <c r="H60">
        <v>-1</v>
      </c>
      <c r="I60">
        <f t="shared" si="2"/>
        <v>0.24197072451914337</v>
      </c>
      <c r="J60">
        <f t="shared" si="3"/>
        <v>5.8549831524319168E-2</v>
      </c>
    </row>
    <row r="61" spans="2:10" x14ac:dyDescent="0.25">
      <c r="H61">
        <v>-0.9</v>
      </c>
      <c r="I61">
        <f t="shared" si="2"/>
        <v>0.26608524989875482</v>
      </c>
      <c r="J61">
        <f t="shared" si="3"/>
        <v>7.0801360213682801E-2</v>
      </c>
    </row>
    <row r="62" spans="2:10" x14ac:dyDescent="0.25">
      <c r="H62">
        <v>-0.8</v>
      </c>
      <c r="I62">
        <f t="shared" si="2"/>
        <v>0.28969155276148273</v>
      </c>
      <c r="J62">
        <f t="shared" si="3"/>
        <v>8.3921195741358937E-2</v>
      </c>
    </row>
    <row r="63" spans="2:10" x14ac:dyDescent="0.25">
      <c r="H63">
        <v>-0.7</v>
      </c>
      <c r="I63">
        <f t="shared" si="2"/>
        <v>0.31225393336676127</v>
      </c>
      <c r="J63">
        <f t="shared" si="3"/>
        <v>9.7502518903013785E-2</v>
      </c>
    </row>
    <row r="64" spans="2:10" x14ac:dyDescent="0.25">
      <c r="H64">
        <v>-0.6</v>
      </c>
      <c r="I64">
        <f t="shared" si="2"/>
        <v>0.33322460289179967</v>
      </c>
      <c r="J64">
        <f t="shared" si="3"/>
        <v>0.11103863597239759</v>
      </c>
    </row>
    <row r="65" spans="8:10" x14ac:dyDescent="0.25">
      <c r="H65">
        <v>-0.5</v>
      </c>
      <c r="I65">
        <f t="shared" si="2"/>
        <v>0.35206532676429952</v>
      </c>
      <c r="J65">
        <f t="shared" si="3"/>
        <v>0.12394999430965301</v>
      </c>
    </row>
    <row r="66" spans="8:10" x14ac:dyDescent="0.25">
      <c r="H66">
        <v>-0.4</v>
      </c>
      <c r="I66">
        <f t="shared" si="2"/>
        <v>0.36827014030332333</v>
      </c>
      <c r="J66">
        <f t="shared" si="3"/>
        <v>0.13562289623902946</v>
      </c>
    </row>
    <row r="67" spans="8:10" x14ac:dyDescent="0.25">
      <c r="H67">
        <v>-0.3</v>
      </c>
      <c r="I67">
        <f t="shared" si="2"/>
        <v>0.38138781546052414</v>
      </c>
      <c r="J67">
        <f t="shared" si="3"/>
        <v>0.14545666578175082</v>
      </c>
    </row>
    <row r="68" spans="8:10" x14ac:dyDescent="0.25">
      <c r="H68">
        <v>-0.2</v>
      </c>
      <c r="I68">
        <f t="shared" si="2"/>
        <v>0.39104269397545588</v>
      </c>
      <c r="J68">
        <f t="shared" si="3"/>
        <v>0.15291438851158204</v>
      </c>
    </row>
    <row r="69" spans="8:10" x14ac:dyDescent="0.25">
      <c r="H69">
        <v>-0.1</v>
      </c>
      <c r="I69">
        <f t="shared" si="2"/>
        <v>0.39695254747701181</v>
      </c>
      <c r="J69">
        <f t="shared" si="3"/>
        <v>0.1575713249484893</v>
      </c>
    </row>
    <row r="70" spans="8:10" x14ac:dyDescent="0.25">
      <c r="H70">
        <v>0</v>
      </c>
      <c r="I70">
        <f t="shared" si="2"/>
        <v>0.3989422804014327</v>
      </c>
      <c r="J70">
        <f t="shared" si="3"/>
        <v>0.15915494309189535</v>
      </c>
    </row>
    <row r="71" spans="8:10" x14ac:dyDescent="0.25">
      <c r="H71">
        <v>0.1</v>
      </c>
      <c r="I71">
        <f t="shared" si="2"/>
        <v>0.39695254747701181</v>
      </c>
      <c r="J71">
        <f t="shared" si="3"/>
        <v>0.1575713249484893</v>
      </c>
    </row>
    <row r="72" spans="8:10" x14ac:dyDescent="0.25">
      <c r="H72">
        <v>0.2</v>
      </c>
      <c r="I72">
        <f t="shared" si="2"/>
        <v>0.39104269397545588</v>
      </c>
      <c r="J72">
        <f t="shared" si="3"/>
        <v>0.15291438851158204</v>
      </c>
    </row>
    <row r="73" spans="8:10" x14ac:dyDescent="0.25">
      <c r="H73">
        <v>0.3</v>
      </c>
      <c r="I73">
        <f t="shared" si="2"/>
        <v>0.38138781546052414</v>
      </c>
      <c r="J73">
        <f t="shared" si="3"/>
        <v>0.14545666578175082</v>
      </c>
    </row>
    <row r="74" spans="8:10" x14ac:dyDescent="0.25">
      <c r="H74">
        <v>0.4</v>
      </c>
      <c r="I74">
        <f t="shared" si="2"/>
        <v>0.36827014030332333</v>
      </c>
      <c r="J74">
        <f t="shared" si="3"/>
        <v>0.13562289623902946</v>
      </c>
    </row>
    <row r="75" spans="8:10" x14ac:dyDescent="0.25">
      <c r="H75">
        <v>0.5</v>
      </c>
      <c r="I75">
        <f t="shared" si="2"/>
        <v>0.35206532676429952</v>
      </c>
      <c r="J75">
        <f t="shared" si="3"/>
        <v>0.12394999430965301</v>
      </c>
    </row>
    <row r="76" spans="8:10" x14ac:dyDescent="0.25">
      <c r="H76">
        <v>0.6</v>
      </c>
      <c r="I76">
        <f t="shared" si="2"/>
        <v>0.33322460289179967</v>
      </c>
      <c r="J76">
        <f t="shared" si="3"/>
        <v>0.11103863597239759</v>
      </c>
    </row>
    <row r="77" spans="8:10" x14ac:dyDescent="0.25">
      <c r="H77">
        <v>0.7</v>
      </c>
      <c r="I77">
        <f t="shared" si="2"/>
        <v>0.31225393336676127</v>
      </c>
      <c r="J77">
        <f t="shared" si="3"/>
        <v>9.7502518903013785E-2</v>
      </c>
    </row>
    <row r="78" spans="8:10" x14ac:dyDescent="0.25">
      <c r="H78">
        <v>0.8</v>
      </c>
      <c r="I78">
        <f t="shared" si="2"/>
        <v>0.28969155276148273</v>
      </c>
      <c r="J78">
        <f t="shared" si="3"/>
        <v>8.3921195741358937E-2</v>
      </c>
    </row>
    <row r="79" spans="8:10" x14ac:dyDescent="0.25">
      <c r="H79">
        <v>0.9</v>
      </c>
      <c r="I79">
        <f t="shared" si="2"/>
        <v>0.26608524989875482</v>
      </c>
      <c r="J79">
        <f t="shared" si="3"/>
        <v>7.0801360213682801E-2</v>
      </c>
    </row>
    <row r="80" spans="8:10" x14ac:dyDescent="0.25">
      <c r="H80">
        <v>1</v>
      </c>
      <c r="I80">
        <f t="shared" si="2"/>
        <v>0.24197072451914337</v>
      </c>
      <c r="J80">
        <f t="shared" si="3"/>
        <v>5.8549831524319168E-2</v>
      </c>
    </row>
    <row r="81" spans="8:10" x14ac:dyDescent="0.25">
      <c r="H81">
        <v>1.1000000000000001</v>
      </c>
      <c r="I81">
        <f t="shared" si="2"/>
        <v>0.21785217703255053</v>
      </c>
      <c r="J81">
        <f t="shared" si="3"/>
        <v>4.7459571037821738E-2</v>
      </c>
    </row>
    <row r="82" spans="8:10" x14ac:dyDescent="0.25">
      <c r="H82">
        <v>1.2</v>
      </c>
      <c r="I82">
        <f t="shared" si="2"/>
        <v>0.19418605498321295</v>
      </c>
      <c r="J82">
        <f t="shared" si="3"/>
        <v>3.7708223949943401E-2</v>
      </c>
    </row>
    <row r="83" spans="8:10" x14ac:dyDescent="0.25">
      <c r="H83">
        <v>1.3</v>
      </c>
      <c r="I83">
        <f t="shared" si="2"/>
        <v>0.17136859204780736</v>
      </c>
      <c r="J83">
        <f t="shared" si="3"/>
        <v>2.9367194340447822E-2</v>
      </c>
    </row>
    <row r="84" spans="8:10" x14ac:dyDescent="0.25">
      <c r="H84">
        <v>1.4</v>
      </c>
      <c r="I84">
        <f t="shared" si="2"/>
        <v>0.14972746563574488</v>
      </c>
      <c r="J84">
        <f t="shared" si="3"/>
        <v>2.2418313965703162E-2</v>
      </c>
    </row>
    <row r="85" spans="8:10" x14ac:dyDescent="0.25">
      <c r="H85">
        <v>1.5</v>
      </c>
      <c r="I85">
        <f t="shared" si="2"/>
        <v>0.12951759566589174</v>
      </c>
      <c r="J85">
        <f t="shared" si="3"/>
        <v>1.677480758707342E-2</v>
      </c>
    </row>
    <row r="86" spans="8:10" x14ac:dyDescent="0.25">
      <c r="H86">
        <v>1.6</v>
      </c>
      <c r="I86">
        <f t="shared" si="2"/>
        <v>0.11092083467945554</v>
      </c>
      <c r="J86">
        <f t="shared" si="3"/>
        <v>1.2303431565987108E-2</v>
      </c>
    </row>
    <row r="87" spans="8:10" x14ac:dyDescent="0.25">
      <c r="H87">
        <v>1.7</v>
      </c>
      <c r="I87">
        <f t="shared" si="2"/>
        <v>9.4049077376886947E-2</v>
      </c>
      <c r="J87">
        <f t="shared" si="3"/>
        <v>8.8452289554436687E-3</v>
      </c>
    </row>
    <row r="88" spans="8:10" x14ac:dyDescent="0.25">
      <c r="H88">
        <v>1.8</v>
      </c>
      <c r="I88">
        <f t="shared" si="2"/>
        <v>7.8950158300894149E-2</v>
      </c>
      <c r="J88">
        <f t="shared" si="3"/>
        <v>6.2331274957362452E-3</v>
      </c>
    </row>
    <row r="89" spans="8:10" x14ac:dyDescent="0.25">
      <c r="H89">
        <v>1.9</v>
      </c>
      <c r="I89">
        <f t="shared" si="2"/>
        <v>6.5615814774676595E-2</v>
      </c>
      <c r="J89">
        <f t="shared" si="3"/>
        <v>4.3054351485446677E-3</v>
      </c>
    </row>
    <row r="90" spans="8:10" x14ac:dyDescent="0.25">
      <c r="H90">
        <v>2</v>
      </c>
      <c r="I90">
        <f t="shared" si="2"/>
        <v>5.3990966513188063E-2</v>
      </c>
      <c r="J90">
        <f t="shared" si="3"/>
        <v>2.9150244650281948E-3</v>
      </c>
    </row>
    <row r="91" spans="8:10" x14ac:dyDescent="0.25">
      <c r="H91">
        <v>2.1</v>
      </c>
      <c r="I91">
        <f t="shared" si="2"/>
        <v>4.3983595980427191E-2</v>
      </c>
      <c r="J91">
        <f t="shared" si="3"/>
        <v>1.934556715369451E-3</v>
      </c>
    </row>
    <row r="92" spans="8:10" x14ac:dyDescent="0.25">
      <c r="H92">
        <v>2.2000000000000002</v>
      </c>
      <c r="I92">
        <f t="shared" si="2"/>
        <v>3.5474592846231424E-2</v>
      </c>
      <c r="J92">
        <f t="shared" si="3"/>
        <v>1.2584467376058938E-3</v>
      </c>
    </row>
    <row r="93" spans="8:10" x14ac:dyDescent="0.25">
      <c r="H93">
        <v>2.2999999999999998</v>
      </c>
      <c r="I93">
        <f t="shared" si="2"/>
        <v>2.8327037741601186E-2</v>
      </c>
      <c r="J93">
        <f t="shared" si="3"/>
        <v>8.02421067214098E-4</v>
      </c>
    </row>
    <row r="94" spans="8:10" x14ac:dyDescent="0.25">
      <c r="H94">
        <v>2.4</v>
      </c>
      <c r="I94">
        <f t="shared" si="2"/>
        <v>2.2394530294842899E-2</v>
      </c>
      <c r="J94">
        <f t="shared" si="3"/>
        <v>5.015149871266364E-4</v>
      </c>
    </row>
    <row r="95" spans="8:10" x14ac:dyDescent="0.25">
      <c r="H95">
        <v>2.5000000000000102</v>
      </c>
      <c r="I95">
        <f t="shared" si="2"/>
        <v>1.7528300493568086E-2</v>
      </c>
      <c r="J95">
        <f t="shared" si="3"/>
        <v>3.0724131819281919E-4</v>
      </c>
    </row>
    <row r="96" spans="8:10" x14ac:dyDescent="0.25">
      <c r="H96">
        <v>2.6</v>
      </c>
      <c r="I96">
        <f t="shared" si="2"/>
        <v>1.3582969233685613E-2</v>
      </c>
      <c r="J96">
        <f t="shared" si="3"/>
        <v>1.8449705320324993E-4</v>
      </c>
    </row>
    <row r="97" spans="8:10" x14ac:dyDescent="0.25">
      <c r="H97">
        <v>2.7</v>
      </c>
      <c r="I97">
        <f t="shared" si="2"/>
        <v>1.0420934814422592E-2</v>
      </c>
      <c r="J97">
        <f t="shared" si="3"/>
        <v>1.0859588240644481E-4</v>
      </c>
    </row>
    <row r="98" spans="8:10" x14ac:dyDescent="0.25">
      <c r="H98">
        <v>2.80000000000001</v>
      </c>
      <c r="I98">
        <f t="shared" si="2"/>
        <v>7.915451582979743E-3</v>
      </c>
      <c r="J98">
        <f t="shared" si="3"/>
        <v>6.2654373762496525E-5</v>
      </c>
    </row>
    <row r="99" spans="8:10" x14ac:dyDescent="0.25">
      <c r="H99">
        <v>2.9000000000000101</v>
      </c>
      <c r="I99">
        <f t="shared" si="2"/>
        <v>5.9525324197756795E-3</v>
      </c>
      <c r="J99">
        <f t="shared" si="3"/>
        <v>3.5432642208480509E-5</v>
      </c>
    </row>
    <row r="100" spans="8:10" x14ac:dyDescent="0.25">
      <c r="H100">
        <v>3.0000000000000102</v>
      </c>
      <c r="I100">
        <f t="shared" si="2"/>
        <v>4.431848411937874E-3</v>
      </c>
      <c r="J100">
        <f t="shared" si="3"/>
        <v>1.9641280346396255E-5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35FF6-A8EF-4657-BE13-412B8F36AF16}">
  <dimension ref="B2:C11"/>
  <sheetViews>
    <sheetView showGridLines="0" zoomScale="170" zoomScaleNormal="170" workbookViewId="0">
      <selection activeCell="G21" sqref="G21"/>
    </sheetView>
  </sheetViews>
  <sheetFormatPr defaultRowHeight="15" x14ac:dyDescent="0.25"/>
  <cols>
    <col min="1" max="1" width="2.85546875" customWidth="1"/>
    <col min="2" max="2" width="22.5703125" customWidth="1"/>
    <col min="3" max="3" width="13.85546875" bestFit="1" customWidth="1"/>
  </cols>
  <sheetData>
    <row r="2" spans="2:3" x14ac:dyDescent="0.25">
      <c r="B2" s="2" t="s">
        <v>0</v>
      </c>
      <c r="C2" s="2" t="s">
        <v>1</v>
      </c>
    </row>
    <row r="3" spans="2:3" x14ac:dyDescent="0.25">
      <c r="B3" s="3" t="s">
        <v>2</v>
      </c>
      <c r="C3" s="1">
        <v>9.4149999999999991</v>
      </c>
    </row>
    <row r="4" spans="2:3" x14ac:dyDescent="0.25">
      <c r="B4" s="3" t="s">
        <v>3</v>
      </c>
      <c r="C4" s="1">
        <v>15</v>
      </c>
    </row>
    <row r="7" spans="2:3" x14ac:dyDescent="0.25">
      <c r="B7" s="4" t="s">
        <v>4</v>
      </c>
      <c r="C7" s="1">
        <f>_xlfn.CHISQ.DIST.RT(C3,C4)</f>
        <v>0.85483857154310483</v>
      </c>
    </row>
    <row r="11" spans="2:3" x14ac:dyDescent="0.25">
      <c r="B11" t="s">
        <v>5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 1</vt:lpstr>
      <vt:lpstr>Ex 2</vt:lpstr>
      <vt:lpstr>Ex 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 Cronquist</cp:lastModifiedBy>
  <dcterms:created xsi:type="dcterms:W3CDTF">2018-09-26T07:10:26Z</dcterms:created>
  <dcterms:modified xsi:type="dcterms:W3CDTF">2024-04-02T15:26:02Z</dcterms:modified>
</cp:coreProperties>
</file>