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1BDFFDC-6EBB-4243-B874-129FDC5AD2F5}" xr6:coauthVersionLast="46" xr6:coauthVersionMax="46" xr10:uidLastSave="{00000000-0000-0000-0000-000000000000}"/>
  <bookViews>
    <workbookView xWindow="-120" yWindow="-120" windowWidth="29040" windowHeight="17640" xr2:uid="{8F8D0B65-C144-4731-B1F4-9AC24842E861}"/>
  </bookViews>
  <sheets>
    <sheet name="PV function" sheetId="1" r:id="rId1"/>
    <sheet name="Loan" sheetId="2" r:id="rId2"/>
    <sheet name="Investment" sheetId="5" r:id="rId3"/>
    <sheet name="Investment (2)" sheetId="6" r:id="rId4"/>
    <sheet name="Sheet1 (3)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4" i="6"/>
  <c r="G13" i="6"/>
  <c r="G12" i="6"/>
  <c r="G11" i="6"/>
  <c r="G10" i="6"/>
  <c r="G9" i="6"/>
  <c r="G8" i="6"/>
  <c r="G7" i="6"/>
  <c r="G6" i="6"/>
  <c r="G5" i="6"/>
  <c r="G4" i="6"/>
  <c r="F4" i="6"/>
  <c r="F5" i="6"/>
  <c r="H6" i="6" s="1"/>
  <c r="F3" i="6"/>
  <c r="C7" i="6"/>
  <c r="C7" i="5"/>
  <c r="C7" i="1"/>
  <c r="B18" i="1"/>
  <c r="G4" i="2"/>
  <c r="G3" i="2"/>
  <c r="H3" i="2"/>
  <c r="C6" i="2"/>
  <c r="F6" i="6" l="1"/>
  <c r="H7" i="6" s="1"/>
  <c r="G16" i="6"/>
  <c r="F3" i="5"/>
  <c r="G3" i="5" s="1"/>
  <c r="H4" i="2"/>
  <c r="F7" i="6" l="1"/>
  <c r="H8" i="6" s="1"/>
  <c r="F4" i="5"/>
  <c r="G4" i="5"/>
  <c r="F5" i="5" s="1"/>
  <c r="G5" i="2"/>
  <c r="H5" i="2"/>
  <c r="G6" i="2" s="1"/>
  <c r="F8" i="6" l="1"/>
  <c r="H9" i="6" s="1"/>
  <c r="G5" i="5"/>
  <c r="H6" i="2"/>
  <c r="F9" i="6" l="1"/>
  <c r="H10" i="6" s="1"/>
  <c r="F10" i="6" s="1"/>
  <c r="H11" i="6" s="1"/>
  <c r="F11" i="6"/>
  <c r="H12" i="6" s="1"/>
  <c r="F12" i="6" s="1"/>
  <c r="H13" i="6" s="1"/>
  <c r="F6" i="5"/>
  <c r="G6" i="5" s="1"/>
  <c r="F7" i="5" s="1"/>
  <c r="G7" i="5" s="1"/>
  <c r="F8" i="5" s="1"/>
  <c r="G7" i="2"/>
  <c r="H7" i="2"/>
  <c r="G8" i="2" s="1"/>
  <c r="F13" i="6" l="1"/>
  <c r="G8" i="5"/>
  <c r="H8" i="2"/>
  <c r="F9" i="5" l="1"/>
  <c r="G9" i="2"/>
  <c r="H9" i="2" s="1"/>
  <c r="G9" i="5" l="1"/>
  <c r="G10" i="2"/>
  <c r="H10" i="2" s="1"/>
  <c r="G11" i="2" s="1"/>
  <c r="F10" i="5" l="1"/>
  <c r="G10" i="5"/>
  <c r="H11" i="2"/>
  <c r="G12" i="2" s="1"/>
  <c r="F11" i="5" l="1"/>
  <c r="G11" i="5" s="1"/>
  <c r="F12" i="5" s="1"/>
  <c r="G15" i="2"/>
  <c r="H12" i="2"/>
  <c r="H15" i="2" s="1"/>
  <c r="G12" i="5" l="1"/>
  <c r="G16" i="5" l="1"/>
  <c r="F13" i="5"/>
  <c r="H16" i="6" l="1"/>
</calcChain>
</file>

<file path=xl/sharedStrings.xml><?xml version="1.0" encoding="utf-8"?>
<sst xmlns="http://schemas.openxmlformats.org/spreadsheetml/2006/main" count="55" uniqueCount="18">
  <si>
    <t>Rate</t>
  </si>
  <si>
    <r>
      <t>PV(</t>
    </r>
    <r>
      <rPr>
        <i/>
        <sz val="11"/>
        <color theme="1"/>
        <rFont val="Calibri"/>
        <family val="2"/>
        <scheme val="minor"/>
      </rPr>
      <t>rate, nper, pmt, [fv], [type]</t>
    </r>
    <r>
      <rPr>
        <sz val="11"/>
        <color theme="1"/>
        <rFont val="Calibri"/>
        <family val="2"/>
        <scheme val="minor"/>
      </rPr>
      <t>)</t>
    </r>
  </si>
  <si>
    <t>PV</t>
  </si>
  <si>
    <t>Years</t>
  </si>
  <si>
    <t>Payment</t>
  </si>
  <si>
    <t>Website:</t>
  </si>
  <si>
    <t>Webpage:</t>
  </si>
  <si>
    <t>Get Digital Help</t>
  </si>
  <si>
    <t>How to use the PV function</t>
  </si>
  <si>
    <t>Year</t>
  </si>
  <si>
    <t>Interest</t>
  </si>
  <si>
    <t>Principal</t>
  </si>
  <si>
    <t>Total interest</t>
  </si>
  <si>
    <t>Total principal</t>
  </si>
  <si>
    <t>[fv]</t>
  </si>
  <si>
    <t>Total</t>
  </si>
  <si>
    <t>Total payments</t>
  </si>
  <si>
    <t>(-pmt(1+rate*type)*(((1+rate^nper)-1)/rate)-fv)/((1+rate)^nper)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</si>
</sst>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2" borderId="1" xfId="1" applyFont="1" applyFill="1">
      <alignment horizontal="left" indent="1"/>
    </xf>
    <xf numFmtId="9" fontId="1" fillId="0" borderId="1" xfId="1" applyNumberFormat="1">
      <alignment horizontal="left" indent="1"/>
    </xf>
    <xf numFmtId="164" fontId="1" fillId="0" borderId="1" xfId="1" applyNumberFormat="1">
      <alignment horizontal="left" indent="1"/>
    </xf>
    <xf numFmtId="0" fontId="0" fillId="4" borderId="1" xfId="1" applyFont="1" applyFill="1">
      <alignment horizontal="left" indent="1"/>
    </xf>
    <xf numFmtId="0" fontId="0" fillId="0" borderId="0" xfId="0" applyAlignment="1">
      <alignment horizontal="left" indent="1"/>
    </xf>
    <xf numFmtId="0" fontId="1" fillId="0" borderId="1" xfId="1" applyNumberFormat="1">
      <alignment horizontal="left" indent="1"/>
    </xf>
    <xf numFmtId="0" fontId="3" fillId="0" borderId="0" xfId="2"/>
    <xf numFmtId="0" fontId="1" fillId="0" borderId="1" xfId="1">
      <alignment horizontal="left" indent="1"/>
    </xf>
    <xf numFmtId="0" fontId="2" fillId="3" borderId="1" xfId="1" applyFont="1" applyFill="1">
      <alignment horizontal="left" indent="1"/>
    </xf>
    <xf numFmtId="164" fontId="0" fillId="0" borderId="0" xfId="0" applyNumberFormat="1"/>
    <xf numFmtId="8" fontId="0" fillId="0" borderId="0" xfId="0" applyNumberFormat="1"/>
    <xf numFmtId="164" fontId="2" fillId="0" borderId="1" xfId="1" applyNumberFormat="1" applyFont="1">
      <alignment horizontal="left" indent="1"/>
    </xf>
    <xf numFmtId="0" fontId="0" fillId="0" borderId="0" xfId="0" quotePrefix="1"/>
  </cellXfs>
  <cellStyles count="3">
    <cellStyle name="Default" xfId="1" xr:uid="{AA2B90CB-B1A1-48DB-A874-8DD5F9FA23D9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467591</xdr:colOff>
      <xdr:row>2</xdr:row>
      <xdr:rowOff>155863</xdr:rowOff>
    </xdr:from>
    <xdr:to>
      <xdr:col>5</xdr:col>
      <xdr:colOff>824778</xdr:colOff>
      <xdr:row>6</xdr:row>
      <xdr:rowOff>32038</xdr:rowOff>
    </xdr:to>
    <xdr:pic>
      <xdr:nvPicPr>
        <xdr:cNvPr id="2" name="Picture 1" descr="Equation">
          <a:extLst>
            <a:ext uri="{FF2B5EF4-FFF2-40B4-BE49-F238E27FC236}">
              <a16:creationId xmlns:a16="http://schemas.microsoft.com/office/drawing/2014/main" id="{57363DF2-0A9D-447C-AE67-FC098C1E6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91" y="536863"/>
          <a:ext cx="245268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how-to-use-the-pv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how-to-use-the-pv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how-to-use-the-pv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how-to-use-the-pv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BC19-09B6-4BF7-BDFF-C74F49B5AD55}">
  <dimension ref="B3:F18"/>
  <sheetViews>
    <sheetView showGridLines="0" tabSelected="1" zoomScale="160" zoomScaleNormal="160" workbookViewId="0"/>
  </sheetViews>
  <sheetFormatPr defaultRowHeight="15" x14ac:dyDescent="0.25"/>
  <cols>
    <col min="2" max="2" width="15.7109375" customWidth="1"/>
    <col min="3" max="3" width="11.28515625" bestFit="1" customWidth="1"/>
    <col min="5" max="5" width="10.7109375" bestFit="1" customWidth="1"/>
    <col min="6" max="6" width="25.5703125" bestFit="1" customWidth="1"/>
  </cols>
  <sheetData>
    <row r="3" spans="2:6" x14ac:dyDescent="0.25">
      <c r="B3" s="1" t="s">
        <v>0</v>
      </c>
      <c r="C3" s="2">
        <v>0.05</v>
      </c>
      <c r="E3" t="s">
        <v>5</v>
      </c>
      <c r="F3" s="7" t="s">
        <v>7</v>
      </c>
    </row>
    <row r="4" spans="2:6" x14ac:dyDescent="0.25">
      <c r="B4" s="1" t="s">
        <v>3</v>
      </c>
      <c r="C4" s="6">
        <v>10</v>
      </c>
      <c r="E4" t="s">
        <v>6</v>
      </c>
      <c r="F4" s="7" t="s">
        <v>8</v>
      </c>
    </row>
    <row r="5" spans="2:6" x14ac:dyDescent="0.25">
      <c r="B5" s="1" t="s">
        <v>4</v>
      </c>
      <c r="C5" s="3">
        <v>1000</v>
      </c>
    </row>
    <row r="7" spans="2:6" x14ac:dyDescent="0.25">
      <c r="B7" s="4" t="s">
        <v>2</v>
      </c>
      <c r="C7" s="3">
        <f>PV(C3,C4,C5)</f>
        <v>-7721.7349291848132</v>
      </c>
    </row>
    <row r="9" spans="2:6" x14ac:dyDescent="0.25">
      <c r="B9" s="5" t="s">
        <v>1</v>
      </c>
    </row>
    <row r="18" spans="2:2" x14ac:dyDescent="0.25">
      <c r="B18" s="10">
        <f>-(C5*(1+C3*0)*(((1+C3)^C4-1)/C3)/((1+C3)^C4))</f>
        <v>-7721.7349291848132</v>
      </c>
    </row>
  </sheetData>
  <hyperlinks>
    <hyperlink ref="F3" r:id="rId1" xr:uid="{6B125DE1-51D0-496B-9ACC-CBC87603A4FC}"/>
    <hyperlink ref="F4" r:id="rId2" xr:uid="{78FE4CB2-4986-455C-BE2E-887D07055B6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6518-4A93-4FBA-A0DB-BE3D31E16481}">
  <dimension ref="B2:K15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1" customWidth="1"/>
    <col min="3" max="3" width="11.28515625" bestFit="1" customWidth="1"/>
    <col min="4" max="4" width="2.85546875" customWidth="1"/>
    <col min="5" max="5" width="6.28515625" bestFit="1" customWidth="1"/>
    <col min="6" max="6" width="13.140625" customWidth="1"/>
    <col min="7" max="7" width="12" customWidth="1"/>
    <col min="8" max="8" width="12.5703125" customWidth="1"/>
    <col min="9" max="9" width="3.5703125" customWidth="1"/>
    <col min="11" max="11" width="25.5703125" bestFit="1" customWidth="1"/>
  </cols>
  <sheetData>
    <row r="2" spans="2:11" x14ac:dyDescent="0.25">
      <c r="B2" s="1" t="s">
        <v>0</v>
      </c>
      <c r="C2" s="2">
        <v>0.05</v>
      </c>
      <c r="E2" s="9" t="s">
        <v>9</v>
      </c>
      <c r="F2" s="9" t="s">
        <v>4</v>
      </c>
      <c r="G2" s="9" t="s">
        <v>10</v>
      </c>
      <c r="H2" s="9" t="s">
        <v>11</v>
      </c>
      <c r="J2" t="s">
        <v>5</v>
      </c>
      <c r="K2" s="7" t="s">
        <v>7</v>
      </c>
    </row>
    <row r="3" spans="2:11" x14ac:dyDescent="0.25">
      <c r="B3" s="1" t="s">
        <v>3</v>
      </c>
      <c r="C3" s="6">
        <v>10</v>
      </c>
      <c r="E3" s="8">
        <v>1</v>
      </c>
      <c r="F3" s="3">
        <v>1000</v>
      </c>
      <c r="G3" s="3">
        <f>($C$6-SUM($H$2:H2))*$C$2</f>
        <v>-386.08674645924066</v>
      </c>
      <c r="H3" s="3">
        <f>-(F3+G3)</f>
        <v>-613.91325354075934</v>
      </c>
      <c r="J3" t="s">
        <v>6</v>
      </c>
      <c r="K3" s="7" t="s">
        <v>8</v>
      </c>
    </row>
    <row r="4" spans="2:11" x14ac:dyDescent="0.25">
      <c r="B4" s="1" t="s">
        <v>4</v>
      </c>
      <c r="C4" s="3">
        <v>1000</v>
      </c>
      <c r="E4" s="8">
        <v>2</v>
      </c>
      <c r="F4" s="3">
        <v>1000</v>
      </c>
      <c r="G4" s="3">
        <f>($C$6-SUM($H$2:H3))*$C$2</f>
        <v>-355.39108378220271</v>
      </c>
      <c r="H4" s="3">
        <f t="shared" ref="H4:H12" si="0">-(F4+G4)</f>
        <v>-644.60891621779729</v>
      </c>
    </row>
    <row r="5" spans="2:11" x14ac:dyDescent="0.25">
      <c r="E5" s="8">
        <v>3</v>
      </c>
      <c r="F5" s="3">
        <v>1000</v>
      </c>
      <c r="G5" s="3">
        <f>($C$6-SUM($H$2:H4))*$C$2</f>
        <v>-323.16063797131284</v>
      </c>
      <c r="H5" s="3">
        <f t="shared" si="0"/>
        <v>-676.83936202868722</v>
      </c>
    </row>
    <row r="6" spans="2:11" x14ac:dyDescent="0.25">
      <c r="B6" s="4" t="s">
        <v>2</v>
      </c>
      <c r="C6" s="3">
        <f>PV(C2,C3,C4)</f>
        <v>-7721.7349291848132</v>
      </c>
      <c r="E6" s="8">
        <v>4</v>
      </c>
      <c r="F6" s="3">
        <v>1000</v>
      </c>
      <c r="G6" s="3">
        <f>($C$6-SUM($H$2:H5))*$C$2</f>
        <v>-289.31866986987848</v>
      </c>
      <c r="H6" s="3">
        <f t="shared" si="0"/>
        <v>-710.68133013012152</v>
      </c>
    </row>
    <row r="7" spans="2:11" x14ac:dyDescent="0.25">
      <c r="E7" s="8">
        <v>5</v>
      </c>
      <c r="F7" s="3">
        <v>1000</v>
      </c>
      <c r="G7" s="3">
        <f>($C$6-SUM($H$2:H6))*$C$2</f>
        <v>-253.78460336337241</v>
      </c>
      <c r="H7" s="3">
        <f t="shared" si="0"/>
        <v>-746.21539663662759</v>
      </c>
    </row>
    <row r="8" spans="2:11" x14ac:dyDescent="0.25">
      <c r="E8" s="8">
        <v>6</v>
      </c>
      <c r="F8" s="3">
        <v>1000</v>
      </c>
      <c r="G8" s="3">
        <f>($C$6-SUM($H$2:H7))*$C$2</f>
        <v>-216.473833531541</v>
      </c>
      <c r="H8" s="3">
        <f t="shared" si="0"/>
        <v>-783.526166468459</v>
      </c>
    </row>
    <row r="9" spans="2:11" x14ac:dyDescent="0.25">
      <c r="E9" s="8">
        <v>7</v>
      </c>
      <c r="F9" s="3">
        <v>1000</v>
      </c>
      <c r="G9" s="3">
        <f>($C$6-SUM($H$2:H8))*$C$2</f>
        <v>-177.29752520811809</v>
      </c>
      <c r="H9" s="3">
        <f t="shared" si="0"/>
        <v>-822.70247479188197</v>
      </c>
    </row>
    <row r="10" spans="2:11" x14ac:dyDescent="0.25">
      <c r="E10" s="8">
        <v>8</v>
      </c>
      <c r="F10" s="3">
        <v>1000</v>
      </c>
      <c r="G10" s="3">
        <f>($C$6-SUM($H$2:H9))*$C$2</f>
        <v>-136.16240146852397</v>
      </c>
      <c r="H10" s="3">
        <f t="shared" si="0"/>
        <v>-863.83759853147603</v>
      </c>
    </row>
    <row r="11" spans="2:11" x14ac:dyDescent="0.25">
      <c r="E11" s="8">
        <v>9</v>
      </c>
      <c r="F11" s="3">
        <v>1000</v>
      </c>
      <c r="G11" s="3">
        <f>($C$6-SUM($H$2:H10))*$C$2</f>
        <v>-92.970521541950177</v>
      </c>
      <c r="H11" s="3">
        <f t="shared" si="0"/>
        <v>-907.02947845804988</v>
      </c>
    </row>
    <row r="12" spans="2:11" x14ac:dyDescent="0.25">
      <c r="E12" s="8">
        <v>10</v>
      </c>
      <c r="F12" s="3">
        <v>1000</v>
      </c>
      <c r="G12" s="3">
        <f>($C$6-SUM($H$2:H11))*$C$2</f>
        <v>-47.619047619047663</v>
      </c>
      <c r="H12" s="3">
        <f t="shared" si="0"/>
        <v>-952.38095238095229</v>
      </c>
    </row>
    <row r="14" spans="2:11" x14ac:dyDescent="0.25">
      <c r="G14" t="s">
        <v>12</v>
      </c>
      <c r="H14" t="s">
        <v>13</v>
      </c>
    </row>
    <row r="15" spans="2:11" x14ac:dyDescent="0.25">
      <c r="B15" s="5" t="s">
        <v>1</v>
      </c>
      <c r="G15" s="3">
        <f>SUM(G3:G12)</f>
        <v>-2278.2650708151882</v>
      </c>
      <c r="H15" s="3">
        <f>SUM(H3:H12)</f>
        <v>-7721.7349291848122</v>
      </c>
    </row>
  </sheetData>
  <hyperlinks>
    <hyperlink ref="K2" r:id="rId1" xr:uid="{FCBDCF05-F410-4794-9BCC-D2BC9714BD4D}"/>
    <hyperlink ref="K3" r:id="rId2" xr:uid="{9DF6047C-07A3-4F2A-92BB-F5FFD942626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D5E7F-073C-4452-ADA6-DF0FB9E88FB3}">
  <dimension ref="B2:K16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1" customWidth="1"/>
    <col min="3" max="3" width="12.28515625" bestFit="1" customWidth="1"/>
    <col min="4" max="4" width="2.85546875" customWidth="1"/>
    <col min="5" max="5" width="6.28515625" bestFit="1" customWidth="1"/>
    <col min="6" max="6" width="13.140625" customWidth="1"/>
    <col min="7" max="7" width="16" bestFit="1" customWidth="1"/>
    <col min="8" max="8" width="12.5703125" customWidth="1"/>
    <col min="9" max="9" width="3.5703125" customWidth="1"/>
    <col min="10" max="10" width="10.85546875" bestFit="1" customWidth="1"/>
    <col min="11" max="11" width="25.5703125" bestFit="1" customWidth="1"/>
  </cols>
  <sheetData>
    <row r="2" spans="2:11" x14ac:dyDescent="0.25">
      <c r="B2" s="1" t="s">
        <v>0</v>
      </c>
      <c r="C2" s="2">
        <v>0.05</v>
      </c>
      <c r="E2" s="9" t="s">
        <v>9</v>
      </c>
      <c r="F2" s="9" t="s">
        <v>15</v>
      </c>
      <c r="G2" s="9" t="s">
        <v>10</v>
      </c>
      <c r="J2" t="s">
        <v>5</v>
      </c>
      <c r="K2" s="7" t="s">
        <v>7</v>
      </c>
    </row>
    <row r="3" spans="2:11" x14ac:dyDescent="0.25">
      <c r="B3" s="1" t="s">
        <v>3</v>
      </c>
      <c r="C3" s="6">
        <v>10</v>
      </c>
      <c r="E3" s="8">
        <v>1</v>
      </c>
      <c r="F3" s="3">
        <f>-$C$7+SUM($G$2:G2)</f>
        <v>7366.9590424891121</v>
      </c>
      <c r="G3" s="3">
        <f>$C$2*F3</f>
        <v>368.34795212445562</v>
      </c>
      <c r="J3" t="s">
        <v>6</v>
      </c>
      <c r="K3" s="7" t="s">
        <v>8</v>
      </c>
    </row>
    <row r="4" spans="2:11" x14ac:dyDescent="0.25">
      <c r="B4" s="1" t="s">
        <v>4</v>
      </c>
      <c r="C4" s="3"/>
      <c r="E4" s="8">
        <v>2</v>
      </c>
      <c r="F4" s="3">
        <f>-$C$7+SUM($G$2:G3)</f>
        <v>7735.3069946135674</v>
      </c>
      <c r="G4" s="3">
        <f t="shared" ref="G4:G12" si="0">$C$2*F4</f>
        <v>386.76534973067839</v>
      </c>
    </row>
    <row r="5" spans="2:11" x14ac:dyDescent="0.25">
      <c r="B5" s="1" t="s">
        <v>14</v>
      </c>
      <c r="C5" s="3">
        <v>12000</v>
      </c>
      <c r="E5" s="8">
        <v>3</v>
      </c>
      <c r="F5" s="3">
        <f>-$C$7+SUM($G$2:G4)</f>
        <v>8122.0723443442457</v>
      </c>
      <c r="G5" s="3">
        <f t="shared" si="0"/>
        <v>406.10361721721233</v>
      </c>
    </row>
    <row r="6" spans="2:11" x14ac:dyDescent="0.25">
      <c r="E6" s="8">
        <v>4</v>
      </c>
      <c r="F6" s="3">
        <f>-$C$7+SUM($G$2:G5)</f>
        <v>8528.1759615614592</v>
      </c>
      <c r="G6" s="3">
        <f t="shared" si="0"/>
        <v>426.408798078073</v>
      </c>
    </row>
    <row r="7" spans="2:11" x14ac:dyDescent="0.25">
      <c r="B7" s="4" t="s">
        <v>2</v>
      </c>
      <c r="C7" s="3">
        <f>PV(C2,C3,C4,C5)</f>
        <v>-7366.9590424891121</v>
      </c>
      <c r="E7" s="8">
        <v>5</v>
      </c>
      <c r="F7" s="3">
        <f>-$C$7+SUM($G$2:G6)</f>
        <v>8954.5847596395324</v>
      </c>
      <c r="G7" s="3">
        <f t="shared" si="0"/>
        <v>447.72923798197667</v>
      </c>
    </row>
    <row r="8" spans="2:11" x14ac:dyDescent="0.25">
      <c r="E8" s="8">
        <v>6</v>
      </c>
      <c r="F8" s="3">
        <f>-$C$7+SUM($G$2:G7)</f>
        <v>9402.313997621508</v>
      </c>
      <c r="G8" s="3">
        <f t="shared" si="0"/>
        <v>470.11569988107544</v>
      </c>
    </row>
    <row r="9" spans="2:11" x14ac:dyDescent="0.25">
      <c r="E9" s="8">
        <v>7</v>
      </c>
      <c r="F9" s="3">
        <f>-$C$7+SUM($G$2:G8)</f>
        <v>9872.4296975025827</v>
      </c>
      <c r="G9" s="3">
        <f t="shared" si="0"/>
        <v>493.62148487512917</v>
      </c>
    </row>
    <row r="10" spans="2:11" x14ac:dyDescent="0.25">
      <c r="E10" s="8">
        <v>8</v>
      </c>
      <c r="F10" s="3">
        <f>-$C$7+SUM($G$2:G9)</f>
        <v>10366.051182377712</v>
      </c>
      <c r="G10" s="3">
        <f t="shared" si="0"/>
        <v>518.3025591188856</v>
      </c>
    </row>
    <row r="11" spans="2:11" x14ac:dyDescent="0.25">
      <c r="E11" s="8">
        <v>9</v>
      </c>
      <c r="F11" s="3">
        <f>-$C$7+SUM($G$2:G10)</f>
        <v>10884.353741496598</v>
      </c>
      <c r="G11" s="3">
        <f t="shared" si="0"/>
        <v>544.21768707482988</v>
      </c>
      <c r="K11" s="11"/>
    </row>
    <row r="12" spans="2:11" x14ac:dyDescent="0.25">
      <c r="E12" s="8">
        <v>10</v>
      </c>
      <c r="F12" s="3">
        <f>-$C$7+SUM($G$2:G11)</f>
        <v>11428.571428571428</v>
      </c>
      <c r="G12" s="3">
        <f t="shared" si="0"/>
        <v>571.42857142857144</v>
      </c>
    </row>
    <row r="13" spans="2:11" x14ac:dyDescent="0.25">
      <c r="E13" s="8"/>
      <c r="F13" s="12">
        <f>-$C$7+SUM($G$2:G12)</f>
        <v>12000</v>
      </c>
      <c r="G13" s="3"/>
    </row>
    <row r="15" spans="2:11" x14ac:dyDescent="0.25">
      <c r="B15" s="5" t="s">
        <v>1</v>
      </c>
      <c r="G15" t="s">
        <v>12</v>
      </c>
      <c r="J15" s="10"/>
    </row>
    <row r="16" spans="2:11" x14ac:dyDescent="0.25">
      <c r="G16" s="3">
        <f>SUM(G3:G13)</f>
        <v>4633.0409575108879</v>
      </c>
    </row>
  </sheetData>
  <hyperlinks>
    <hyperlink ref="K2" r:id="rId1" xr:uid="{8E1BB1FE-8EF2-4D51-9ACF-82D470619E29}"/>
    <hyperlink ref="K3" r:id="rId2" xr:uid="{9CC8ADBC-A7AD-4DB6-AF44-32F57F31D39B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CB3D-6154-4B66-B30E-39AA71F22466}">
  <dimension ref="B2:M16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1" customWidth="1"/>
    <col min="3" max="3" width="12.28515625" bestFit="1" customWidth="1"/>
    <col min="4" max="4" width="2.85546875" customWidth="1"/>
    <col min="5" max="5" width="6.28515625" bestFit="1" customWidth="1"/>
    <col min="6" max="6" width="13.140625" customWidth="1"/>
    <col min="7" max="7" width="14.7109375" bestFit="1" customWidth="1"/>
    <col min="8" max="8" width="13.140625" customWidth="1"/>
    <col min="9" max="9" width="12.5703125" customWidth="1"/>
    <col min="10" max="10" width="3.5703125" customWidth="1"/>
    <col min="11" max="11" width="10.85546875" bestFit="1" customWidth="1"/>
    <col min="12" max="12" width="25.5703125" bestFit="1" customWidth="1"/>
  </cols>
  <sheetData>
    <row r="2" spans="2:13" x14ac:dyDescent="0.25">
      <c r="B2" s="1" t="s">
        <v>0</v>
      </c>
      <c r="C2" s="2">
        <v>0.05</v>
      </c>
      <c r="E2" s="9" t="s">
        <v>9</v>
      </c>
      <c r="F2" s="9" t="s">
        <v>15</v>
      </c>
      <c r="G2" s="9" t="s">
        <v>4</v>
      </c>
      <c r="H2" s="9" t="s">
        <v>10</v>
      </c>
      <c r="L2" t="s">
        <v>5</v>
      </c>
      <c r="M2" s="7" t="s">
        <v>7</v>
      </c>
    </row>
    <row r="3" spans="2:13" x14ac:dyDescent="0.25">
      <c r="B3" s="1" t="s">
        <v>3</v>
      </c>
      <c r="C3" s="6">
        <v>10</v>
      </c>
      <c r="E3" s="8">
        <v>0</v>
      </c>
      <c r="F3" s="3">
        <f>-$C$7+SUM($H$2:H3)+SUM($G$2:G3)</f>
        <v>5050.4385637336682</v>
      </c>
      <c r="G3" s="3"/>
      <c r="H3" s="3"/>
      <c r="L3" t="s">
        <v>6</v>
      </c>
      <c r="M3" s="7" t="s">
        <v>8</v>
      </c>
    </row>
    <row r="4" spans="2:13" x14ac:dyDescent="0.25">
      <c r="B4" s="1" t="s">
        <v>4</v>
      </c>
      <c r="C4" s="3">
        <v>-300</v>
      </c>
      <c r="E4" s="8">
        <v>1</v>
      </c>
      <c r="F4" s="3">
        <f>-$C$7+SUM($H$2:H4)+SUM($G$2:G4)</f>
        <v>5602.9604919203512</v>
      </c>
      <c r="G4" s="3">
        <f t="shared" ref="G4:G13" si="0">-$C$4</f>
        <v>300</v>
      </c>
      <c r="H4" s="3">
        <f>$C$2*F3</f>
        <v>252.52192818668343</v>
      </c>
    </row>
    <row r="5" spans="2:13" x14ac:dyDescent="0.25">
      <c r="B5" s="1" t="s">
        <v>14</v>
      </c>
      <c r="C5" s="3">
        <v>12000</v>
      </c>
      <c r="E5" s="8">
        <v>2</v>
      </c>
      <c r="F5" s="3">
        <f>-$C$7+SUM($H$2:H5)+SUM($G$2:G5)</f>
        <v>6183.1085165163695</v>
      </c>
      <c r="G5" s="3">
        <f t="shared" si="0"/>
        <v>300</v>
      </c>
      <c r="H5" s="3">
        <f t="shared" ref="H5:H13" si="1">$C$2*F4</f>
        <v>280.14802459601759</v>
      </c>
    </row>
    <row r="6" spans="2:13" x14ac:dyDescent="0.25">
      <c r="E6" s="8">
        <v>3</v>
      </c>
      <c r="F6" s="3">
        <f>-$C$7+SUM($H$2:H6)+SUM($G$2:G6)</f>
        <v>6792.2639423421879</v>
      </c>
      <c r="G6" s="3">
        <f t="shared" si="0"/>
        <v>300</v>
      </c>
      <c r="H6" s="3">
        <f t="shared" si="1"/>
        <v>309.1554258258185</v>
      </c>
    </row>
    <row r="7" spans="2:13" x14ac:dyDescent="0.25">
      <c r="B7" s="4" t="s">
        <v>2</v>
      </c>
      <c r="C7" s="3">
        <f>PV(C2,C3,C4,C5)</f>
        <v>-5050.4385637336682</v>
      </c>
      <c r="E7" s="8">
        <v>4</v>
      </c>
      <c r="F7" s="3">
        <f>-$C$7+SUM($H$2:H7)+SUM($G$2:G7)</f>
        <v>7431.8771394592968</v>
      </c>
      <c r="G7" s="3">
        <f t="shared" si="0"/>
        <v>300</v>
      </c>
      <c r="H7" s="3">
        <f t="shared" si="1"/>
        <v>339.61319711710939</v>
      </c>
    </row>
    <row r="8" spans="2:13" x14ac:dyDescent="0.25">
      <c r="E8" s="8">
        <v>5</v>
      </c>
      <c r="F8" s="3">
        <f>-$C$7+SUM($H$2:H8)+SUM($G$2:G8)</f>
        <v>8103.4709964322619</v>
      </c>
      <c r="G8" s="3">
        <f t="shared" si="0"/>
        <v>300</v>
      </c>
      <c r="H8" s="3">
        <f t="shared" si="1"/>
        <v>371.59385697296489</v>
      </c>
    </row>
    <row r="9" spans="2:13" x14ac:dyDescent="0.25">
      <c r="E9" s="8">
        <v>6</v>
      </c>
      <c r="F9" s="3">
        <f>-$C$7+SUM($H$2:H9)+SUM($G$2:G9)</f>
        <v>8808.6445462538759</v>
      </c>
      <c r="G9" s="3">
        <f t="shared" si="0"/>
        <v>300</v>
      </c>
      <c r="H9" s="3">
        <f t="shared" si="1"/>
        <v>405.17354982161311</v>
      </c>
    </row>
    <row r="10" spans="2:13" x14ac:dyDescent="0.25">
      <c r="E10" s="8">
        <v>7</v>
      </c>
      <c r="F10" s="3">
        <f>-$C$7+SUM($H$2:H10)+SUM($G$2:G10)</f>
        <v>9549.0767735665686</v>
      </c>
      <c r="G10" s="3">
        <f t="shared" si="0"/>
        <v>300</v>
      </c>
      <c r="H10" s="3">
        <f t="shared" si="1"/>
        <v>440.43222731269384</v>
      </c>
    </row>
    <row r="11" spans="2:13" x14ac:dyDescent="0.25">
      <c r="E11" s="8">
        <v>8</v>
      </c>
      <c r="F11" s="3">
        <f>-$C$7+SUM($H$2:H11)+SUM($G$2:G11)</f>
        <v>10326.530612244896</v>
      </c>
      <c r="G11" s="3">
        <f t="shared" si="0"/>
        <v>300</v>
      </c>
      <c r="H11" s="3">
        <f t="shared" si="1"/>
        <v>477.45383867832845</v>
      </c>
    </row>
    <row r="12" spans="2:13" x14ac:dyDescent="0.25">
      <c r="E12" s="8">
        <v>9</v>
      </c>
      <c r="F12" s="3">
        <f>-$C$7+SUM($H$2:H12)+SUM($G$2:G12)</f>
        <v>11142.857142857141</v>
      </c>
      <c r="G12" s="3">
        <f t="shared" si="0"/>
        <v>300</v>
      </c>
      <c r="H12" s="3">
        <f t="shared" si="1"/>
        <v>516.32653061224482</v>
      </c>
    </row>
    <row r="13" spans="2:13" x14ac:dyDescent="0.25">
      <c r="E13" s="8">
        <v>10</v>
      </c>
      <c r="F13" s="12">
        <f>-$C$7+SUM($H$2:H13)+SUM($G$2:G13)</f>
        <v>12000</v>
      </c>
      <c r="G13" s="3">
        <f t="shared" si="0"/>
        <v>300</v>
      </c>
      <c r="H13" s="3">
        <f t="shared" si="1"/>
        <v>557.14285714285711</v>
      </c>
    </row>
    <row r="15" spans="2:13" x14ac:dyDescent="0.25">
      <c r="B15" s="5" t="s">
        <v>1</v>
      </c>
      <c r="G15" t="s">
        <v>16</v>
      </c>
      <c r="H15" t="s">
        <v>12</v>
      </c>
      <c r="K15" s="10"/>
    </row>
    <row r="16" spans="2:13" x14ac:dyDescent="0.25">
      <c r="G16" s="3">
        <f>SUM(G3:G13)</f>
        <v>3000</v>
      </c>
      <c r="H16" s="3">
        <f>SUM(H3:H13)</f>
        <v>3949.5614362663309</v>
      </c>
    </row>
  </sheetData>
  <hyperlinks>
    <hyperlink ref="M2" r:id="rId1" xr:uid="{37C4A1BE-7C9B-4B22-ABC2-96B09A764635}"/>
    <hyperlink ref="M3" r:id="rId2" xr:uid="{151C4351-8E80-4BAB-A162-9B64B7689BF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BCC1-6425-4878-8A0A-A1C2BD9F79FA}">
  <dimension ref="C9"/>
  <sheetViews>
    <sheetView showGridLines="0" zoomScale="110" zoomScaleNormal="110" workbookViewId="0"/>
  </sheetViews>
  <sheetFormatPr defaultRowHeight="15" x14ac:dyDescent="0.25"/>
  <cols>
    <col min="1" max="1" width="2.85546875" customWidth="1"/>
    <col min="2" max="2" width="11" customWidth="1"/>
    <col min="3" max="3" width="11.28515625" bestFit="1" customWidth="1"/>
    <col min="4" max="4" width="2.85546875" customWidth="1"/>
    <col min="5" max="5" width="6.28515625" bestFit="1" customWidth="1"/>
    <col min="6" max="6" width="13.140625" customWidth="1"/>
    <col min="7" max="7" width="12" customWidth="1"/>
    <col min="8" max="8" width="12.5703125" customWidth="1"/>
    <col min="9" max="9" width="3.5703125" customWidth="1"/>
    <col min="11" max="11" width="25.5703125" bestFit="1" customWidth="1"/>
  </cols>
  <sheetData>
    <row r="9" spans="3:3" x14ac:dyDescent="0.25">
      <c r="C9" s="13" t="s">
        <v>17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PV function</vt:lpstr>
      <vt:lpstr>Loan</vt:lpstr>
      <vt:lpstr>Investment</vt:lpstr>
      <vt:lpstr>Investment (2)</vt:lpstr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2021-05-04T07:14:14Z</dcterms:created>
  <dcterms:modified xsi:type="dcterms:W3CDTF">2021-05-05T09:22:50Z</dcterms:modified>
</cp:coreProperties>
</file>