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64983389-4155-446A-8838-859C61EB4BED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Example" sheetId="1" r:id="rId1"/>
    <sheet name="Find the polar form" sheetId="10" r:id="rId2"/>
    <sheet name="Chart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1" l="1"/>
  <c r="C28" i="11"/>
  <c r="C27" i="11"/>
  <c r="C25" i="11"/>
  <c r="D25" i="11"/>
  <c r="D24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D33" i="11"/>
  <c r="C34" i="11"/>
  <c r="E31" i="11"/>
  <c r="C33" i="11"/>
  <c r="D31" i="11"/>
  <c r="C31" i="11"/>
  <c r="F6" i="10"/>
  <c r="F7" i="10"/>
  <c r="F8" i="10"/>
  <c r="F9" i="10"/>
  <c r="F10" i="10"/>
  <c r="F11" i="10"/>
  <c r="F12" i="10"/>
  <c r="F13" i="10"/>
  <c r="D13" i="10"/>
  <c r="D12" i="10"/>
  <c r="D11" i="10"/>
  <c r="D10" i="10"/>
  <c r="D9" i="10"/>
  <c r="D8" i="10"/>
  <c r="D7" i="10"/>
  <c r="D6" i="10"/>
  <c r="D5" i="10"/>
  <c r="C3" i="1"/>
  <c r="B33" i="11" l="1"/>
  <c r="F5" i="10"/>
</calcChain>
</file>

<file path=xl/sharedStrings.xml><?xml version="1.0" encoding="utf-8"?>
<sst xmlns="http://schemas.openxmlformats.org/spreadsheetml/2006/main" count="22" uniqueCount="20">
  <si>
    <t>Values</t>
  </si>
  <si>
    <t>4+3i</t>
  </si>
  <si>
    <t>8+6i</t>
  </si>
  <si>
    <t>15+8i</t>
  </si>
  <si>
    <t>12+16i</t>
  </si>
  <si>
    <t>15+20i</t>
  </si>
  <si>
    <t>7+24i</t>
  </si>
  <si>
    <t>24+10i</t>
  </si>
  <si>
    <t>21+20i</t>
  </si>
  <si>
    <t>IMARGUMENT function</t>
  </si>
  <si>
    <t>Find the polar form of complex number</t>
  </si>
  <si>
    <t>-9+12i</t>
  </si>
  <si>
    <t>Complex number</t>
  </si>
  <si>
    <t>Real</t>
  </si>
  <si>
    <t>Imaginary</t>
  </si>
  <si>
    <t>2+3i</t>
  </si>
  <si>
    <t>Complex value</t>
  </si>
  <si>
    <t>Vertical line</t>
  </si>
  <si>
    <t>Horizontal line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</si>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</sst>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1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1" quotePrefix="1" applyFont="1">
      <alignment horizontal="left" indent="1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layout>
        <c:manualLayout>
          <c:xMode val="edge"/>
          <c:yMode val="edge"/>
          <c:x val="0.26508595018184694"/>
          <c:y val="0.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5721236402777739E-2"/>
          <c:y val="0.13176666666666667"/>
          <c:w val="0.62260844955801153"/>
          <c:h val="0.7645999999999999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tx1"/>
              </a:solidFill>
              <a:prstDash val="dash"/>
              <a:round/>
              <a:headEnd w="lg" len="lg"/>
              <a:tailEnd type="non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4A-4089-B24D-861C5619300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 cap="rnd">
                <a:solidFill>
                  <a:schemeClr val="tx1"/>
                </a:solidFill>
                <a:prstDash val="dash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4A-4089-B24D-861C5619300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F09EAB0-2A58-4343-919F-C4FB0CD3FFC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B4A-4089-B24D-861C56193003}"/>
                </c:ext>
              </c:extLst>
            </c:dLbl>
            <c:dLbl>
              <c:idx val="1"/>
              <c:layout>
                <c:manualLayout>
                  <c:x val="-3.6784556355166269E-3"/>
                  <c:y val="-2.83083989501312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601AD57-9262-4E24-9391-5BB0891B4E63}" type="CELLRANGE">
                      <a:rPr lang="en-US"/>
                      <a:pPr algn="ctr" rtl="0">
                        <a:defRPr lang="en-US" sz="1100" b="1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B4A-4089-B24D-861C561930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B4A-4089-B24D-861C56193003}"/>
                </c:ext>
              </c:extLst>
            </c:dLbl>
            <c:dLbl>
              <c:idx val="3"/>
              <c:layout>
                <c:manualLayout>
                  <c:x val="3.0117341930525159E-2"/>
                  <c:y val="0.295024934383202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55E9F32-6614-4A5E-B05E-9221D1C9E67F}" type="CELLRANGE">
                      <a:rPr lang="el-GR" sz="1100" b="1"/>
                      <a:pPr>
                        <a:defRPr sz="1100" b="1"/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B4A-4089-B24D-861C561930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B2335F4-A73D-49FB-8D1A-A744BFD0E86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B4A-4089-B24D-861C5619300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DC1B083-E40E-464B-A3B0-0B202D7A8D33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B4A-4089-B24D-861C5619300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6410120-C58A-47A2-AA10-13707AECFC2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B4A-4089-B24D-861C561930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4A-4089-B24D-861C5619300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9E6AC4B-D47B-4EC6-9B8C-B2D0BE02C62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B4A-4089-B24D-861C5619300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47D775B-54BF-40D1-B54E-0619FC1A6BDC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B4A-4089-B24D-861C5619300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F48283B-806F-4014-ABEE-12EBEEE7A50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B4A-4089-B24D-861C5619300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26F89C1-E60D-433B-9E2B-3FA75BD1F1E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B4A-4089-B24D-861C5619300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EAEE0C8-5620-426C-9F4E-B502D3E9F60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B4A-4089-B24D-861C5619300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98A1CB9-FC48-45BD-878D-10F483F8905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B4A-4089-B24D-861C5619300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6980C73-9F67-4C19-AFED-06CE92B2147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B4A-4089-B24D-861C5619300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39FFFBC-35A5-4F36-94F1-EE17BF02175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B4A-4089-B24D-861C5619300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7BF7AC2-631B-4A11-AE60-685623EF052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B4A-4089-B24D-861C5619300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C5D5310-F0C0-4082-9F90-F981843126C6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B4A-4089-B24D-861C5619300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B57AD5E-0008-4C95-92D9-CF7C687ED3E0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B4A-4089-B24D-861C5619300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7C0B03C-976A-4BB0-A453-7AE7B52E9DA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B4A-4089-B24D-861C5619300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BF51957-21BE-444E-90C7-43FA266E5DB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B4A-4089-B24D-861C5619300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A1295D1-80A9-4B9A-8F44-E25393F4A0D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B4A-4089-B24D-861C5619300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2373BDE6-870A-4C6A-BD22-E35A100423C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B4A-4089-B24D-861C5619300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8FAB79E-79AE-404B-9FB9-3FD11F87AADE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B4A-4089-B24D-861C5619300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15FF913-C938-4679-A2DD-F7170124E83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B4A-4089-B24D-861C5619300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AC4B8CE-E8F4-4405-803E-7C372AE1375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B4A-4089-B24D-861C5619300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DCEF502-CF1E-4E4C-9222-7614E838D3C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B4A-4089-B24D-861C5619300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FB92B050-437A-40D1-B519-C8176369B65E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B4A-4089-B24D-861C56193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Chart!$C$30:$C$57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0.93318533818376548</c:v>
                </c:pt>
                <c:pt idx="5">
                  <c:v>1.8027756377319946</c:v>
                </c:pt>
                <c:pt idx="6">
                  <c:v>2.5495097567963922</c:v>
                </c:pt>
                <c:pt idx="7">
                  <c:v>3.1224989991991992</c:v>
                </c:pt>
                <c:pt idx="8">
                  <c:v>3.4826950949801581</c:v>
                </c:pt>
                <c:pt idx="9">
                  <c:v>3.6055512754639896</c:v>
                </c:pt>
                <c:pt idx="10">
                  <c:v>3.4826950949801585</c:v>
                </c:pt>
                <c:pt idx="11">
                  <c:v>3.1224989991991996</c:v>
                </c:pt>
                <c:pt idx="12">
                  <c:v>2.5495097567963927</c:v>
                </c:pt>
                <c:pt idx="13">
                  <c:v>1.8027756377319959</c:v>
                </c:pt>
                <c:pt idx="14">
                  <c:v>0.93318533818376648</c:v>
                </c:pt>
                <c:pt idx="15">
                  <c:v>4.4173355742285111E-16</c:v>
                </c:pt>
                <c:pt idx="16">
                  <c:v>-0.93318533818376415</c:v>
                </c:pt>
                <c:pt idx="17">
                  <c:v>-1.8027756377319937</c:v>
                </c:pt>
                <c:pt idx="18">
                  <c:v>-2.5495097567963914</c:v>
                </c:pt>
                <c:pt idx="19">
                  <c:v>-3.1224989991991983</c:v>
                </c:pt>
                <c:pt idx="20">
                  <c:v>-3.4826950949801576</c:v>
                </c:pt>
                <c:pt idx="21">
                  <c:v>-3.6055512754639896</c:v>
                </c:pt>
                <c:pt idx="22">
                  <c:v>-3.4826950949801585</c:v>
                </c:pt>
                <c:pt idx="23">
                  <c:v>-3.1224989991992009</c:v>
                </c:pt>
                <c:pt idx="24">
                  <c:v>-2.5495097567963931</c:v>
                </c:pt>
                <c:pt idx="25">
                  <c:v>-1.8027756377319963</c:v>
                </c:pt>
                <c:pt idx="26">
                  <c:v>-0.93318533818376848</c:v>
                </c:pt>
                <c:pt idx="27">
                  <c:v>-8.8346711484570222E-16</c:v>
                </c:pt>
              </c:numCache>
            </c:numRef>
          </c:xVal>
          <c:yVal>
            <c:numRef>
              <c:f>Chart!$D$30:$D$57</c:f>
              <c:numCache>
                <c:formatCode>General</c:formatCode>
                <c:ptCount val="28"/>
                <c:pt idx="0">
                  <c:v>0</c:v>
                </c:pt>
                <c:pt idx="1">
                  <c:v>3</c:v>
                </c:pt>
                <c:pt idx="3">
                  <c:v>3.6055512754639896</c:v>
                </c:pt>
                <c:pt idx="4">
                  <c:v>3.4826950949801585</c:v>
                </c:pt>
                <c:pt idx="5">
                  <c:v>3.1224989991991996</c:v>
                </c:pt>
                <c:pt idx="6">
                  <c:v>2.5495097567963927</c:v>
                </c:pt>
                <c:pt idx="7">
                  <c:v>1.8027756377319952</c:v>
                </c:pt>
                <c:pt idx="8">
                  <c:v>0.93318533818376626</c:v>
                </c:pt>
                <c:pt idx="9">
                  <c:v>2.2086677871142556E-16</c:v>
                </c:pt>
                <c:pt idx="10">
                  <c:v>-0.93318533818376515</c:v>
                </c:pt>
                <c:pt idx="11">
                  <c:v>-1.8027756377319939</c:v>
                </c:pt>
                <c:pt idx="12">
                  <c:v>-2.5495097567963922</c:v>
                </c:pt>
                <c:pt idx="13">
                  <c:v>-3.1224989991991987</c:v>
                </c:pt>
                <c:pt idx="14">
                  <c:v>-3.4826950949801581</c:v>
                </c:pt>
                <c:pt idx="15">
                  <c:v>-3.6055512754639896</c:v>
                </c:pt>
                <c:pt idx="16">
                  <c:v>-3.4826950949801585</c:v>
                </c:pt>
                <c:pt idx="17">
                  <c:v>-3.1224989991992</c:v>
                </c:pt>
                <c:pt idx="18">
                  <c:v>-2.549509756796394</c:v>
                </c:pt>
                <c:pt idx="19">
                  <c:v>-1.8027756377319963</c:v>
                </c:pt>
                <c:pt idx="20">
                  <c:v>-0.93318533818376825</c:v>
                </c:pt>
                <c:pt idx="21">
                  <c:v>-6.6260033613427667E-16</c:v>
                </c:pt>
                <c:pt idx="22">
                  <c:v>0.93318533818376392</c:v>
                </c:pt>
                <c:pt idx="23">
                  <c:v>1.8027756377319923</c:v>
                </c:pt>
                <c:pt idx="24">
                  <c:v>2.5495097567963918</c:v>
                </c:pt>
                <c:pt idx="25">
                  <c:v>3.1224989991991983</c:v>
                </c:pt>
                <c:pt idx="26">
                  <c:v>3.4826950949801576</c:v>
                </c:pt>
                <c:pt idx="27">
                  <c:v>3.6055512754639896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Chart!$B$30:$B$57</c15:f>
                <c15:dlblRangeCache>
                  <c:ptCount val="28"/>
                  <c:pt idx="1">
                    <c:v>2+3i</c:v>
                  </c:pt>
                  <c:pt idx="3">
                    <c:v>θ: 56.3°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6B4A-4089-B24D-861C5619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50708433646946505"/>
              <c:y val="0.60970000000000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100"/>
                  <a:t>Imaginary</a:t>
                </a:r>
              </a:p>
            </c:rich>
          </c:tx>
          <c:layout>
            <c:manualLayout>
              <c:xMode val="edge"/>
              <c:yMode val="edge"/>
              <c:x val="0.29077492972612978"/>
              <c:y val="0.26312493438320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Argand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rnd">
                <a:solidFill>
                  <a:schemeClr val="accent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183-4585-9C69-AE77FB26767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 cap="rnd">
                <a:solidFill>
                  <a:schemeClr val="accent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3-4585-9C69-AE77FB26767C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3-4585-9C69-AE77FB26767C}"/>
              </c:ext>
            </c:extLst>
          </c:dPt>
          <c:dLbls>
            <c:dLbl>
              <c:idx val="0"/>
              <c:layout>
                <c:manualLayout>
                  <c:x val="5.5299539170506916E-2"/>
                  <c:y val="0.2699999291338768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202C21-152F-42EE-B6F4-C493CC30483F}" type="CELLRANGE">
                      <a:rPr lang="en-US" sz="1100" b="1"/>
                      <a:pPr>
                        <a:defRPr sz="1100" b="1"/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183-4585-9C69-AE77FB26767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183-4585-9C69-AE77FB2676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183-4585-9C69-AE77FB26767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183-4585-9C69-AE77FB26767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183-4585-9C69-AE77FB26767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183-4585-9C69-AE77FB26767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183-4585-9C69-AE77FB26767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3-4585-9C69-AE77FB26767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183-4585-9C69-AE77FB26767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183-4585-9C69-AE77FB26767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183-4585-9C69-AE77FB26767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183-4585-9C69-AE77FB26767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183-4585-9C69-AE77FB26767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183-4585-9C69-AE77FB26767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183-4585-9C69-AE77FB26767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183-4585-9C69-AE77FB26767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183-4585-9C69-AE77FB26767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183-4585-9C69-AE77FB26767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183-4585-9C69-AE77FB26767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183-4585-9C69-AE77FB26767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183-4585-9C69-AE77FB26767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183-4585-9C69-AE77FB26767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183-4585-9C69-AE77FB26767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183-4585-9C69-AE77FB26767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183-4585-9C69-AE77FB26767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183-4585-9C69-AE77FB26767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183-4585-9C69-AE77FB26767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183-4585-9C69-AE77FB26767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183-4585-9C69-AE77FB26767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183-4585-9C69-AE77FB26767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183-4585-9C69-AE77FB26767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183-4585-9C69-AE77FB26767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183-4585-9C69-AE77FB26767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183-4585-9C69-AE77FB267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Chart!$C$24:$C$57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3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9">
                  <c:v>0</c:v>
                </c:pt>
                <c:pt idx="10">
                  <c:v>0.93318533818376548</c:v>
                </c:pt>
                <c:pt idx="11">
                  <c:v>1.8027756377319946</c:v>
                </c:pt>
                <c:pt idx="12">
                  <c:v>2.5495097567963922</c:v>
                </c:pt>
                <c:pt idx="13">
                  <c:v>3.1224989991991992</c:v>
                </c:pt>
                <c:pt idx="14">
                  <c:v>3.4826950949801581</c:v>
                </c:pt>
                <c:pt idx="15">
                  <c:v>3.6055512754639896</c:v>
                </c:pt>
                <c:pt idx="16">
                  <c:v>3.4826950949801585</c:v>
                </c:pt>
                <c:pt idx="17">
                  <c:v>3.1224989991991996</c:v>
                </c:pt>
                <c:pt idx="18">
                  <c:v>2.5495097567963927</c:v>
                </c:pt>
                <c:pt idx="19">
                  <c:v>1.8027756377319959</c:v>
                </c:pt>
                <c:pt idx="20">
                  <c:v>0.93318533818376648</c:v>
                </c:pt>
                <c:pt idx="21">
                  <c:v>4.4173355742285111E-16</c:v>
                </c:pt>
                <c:pt idx="22">
                  <c:v>-0.93318533818376415</c:v>
                </c:pt>
                <c:pt idx="23">
                  <c:v>-1.8027756377319937</c:v>
                </c:pt>
                <c:pt idx="24">
                  <c:v>-2.5495097567963914</c:v>
                </c:pt>
                <c:pt idx="25">
                  <c:v>-3.1224989991991983</c:v>
                </c:pt>
                <c:pt idx="26">
                  <c:v>-3.4826950949801576</c:v>
                </c:pt>
                <c:pt idx="27">
                  <c:v>-3.6055512754639896</c:v>
                </c:pt>
                <c:pt idx="28">
                  <c:v>-3.4826950949801585</c:v>
                </c:pt>
                <c:pt idx="29">
                  <c:v>-3.1224989991992009</c:v>
                </c:pt>
                <c:pt idx="30">
                  <c:v>-2.5495097567963931</c:v>
                </c:pt>
                <c:pt idx="31">
                  <c:v>-1.8027756377319963</c:v>
                </c:pt>
                <c:pt idx="32">
                  <c:v>-0.93318533818376848</c:v>
                </c:pt>
                <c:pt idx="33">
                  <c:v>-8.8346711484570222E-16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0">
                  <c:v>3</c:v>
                </c:pt>
                <c:pt idx="1">
                  <c:v>3</c:v>
                </c:pt>
                <c:pt idx="3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9">
                  <c:v>3.6055512754639896</c:v>
                </c:pt>
                <c:pt idx="10">
                  <c:v>3.4826950949801585</c:v>
                </c:pt>
                <c:pt idx="11">
                  <c:v>3.1224989991991996</c:v>
                </c:pt>
                <c:pt idx="12">
                  <c:v>2.5495097567963927</c:v>
                </c:pt>
                <c:pt idx="13">
                  <c:v>1.8027756377319952</c:v>
                </c:pt>
                <c:pt idx="14">
                  <c:v>0.93318533818376626</c:v>
                </c:pt>
                <c:pt idx="15">
                  <c:v>2.2086677871142556E-16</c:v>
                </c:pt>
                <c:pt idx="16">
                  <c:v>-0.93318533818376515</c:v>
                </c:pt>
                <c:pt idx="17">
                  <c:v>-1.8027756377319939</c:v>
                </c:pt>
                <c:pt idx="18">
                  <c:v>-2.5495097567963922</c:v>
                </c:pt>
                <c:pt idx="19">
                  <c:v>-3.1224989991991987</c:v>
                </c:pt>
                <c:pt idx="20">
                  <c:v>-3.4826950949801581</c:v>
                </c:pt>
                <c:pt idx="21">
                  <c:v>-3.6055512754639896</c:v>
                </c:pt>
                <c:pt idx="22">
                  <c:v>-3.4826950949801585</c:v>
                </c:pt>
                <c:pt idx="23">
                  <c:v>-3.1224989991992</c:v>
                </c:pt>
                <c:pt idx="24">
                  <c:v>-2.549509756796394</c:v>
                </c:pt>
                <c:pt idx="25">
                  <c:v>-1.8027756377319963</c:v>
                </c:pt>
                <c:pt idx="26">
                  <c:v>-0.93318533818376825</c:v>
                </c:pt>
                <c:pt idx="27">
                  <c:v>-6.6260033613427667E-16</c:v>
                </c:pt>
                <c:pt idx="28">
                  <c:v>0.93318533818376392</c:v>
                </c:pt>
                <c:pt idx="29">
                  <c:v>1.8027756377319923</c:v>
                </c:pt>
                <c:pt idx="30">
                  <c:v>2.5495097567963918</c:v>
                </c:pt>
                <c:pt idx="31">
                  <c:v>3.1224989991991983</c:v>
                </c:pt>
                <c:pt idx="32">
                  <c:v>3.4826950949801576</c:v>
                </c:pt>
                <c:pt idx="33">
                  <c:v>3.6055512754639896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Chart!$B$33</c15:f>
                <c15:dlblRangeCache>
                  <c:ptCount val="1"/>
                  <c:pt idx="0">
                    <c:v>θ: 56.3°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183-4585-9C69-AE77FB267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748127"/>
        <c:axId val="1811747647"/>
      </c:scatterChart>
      <c:valAx>
        <c:axId val="181174812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7647"/>
        <c:crosses val="autoZero"/>
        <c:crossBetween val="midCat"/>
      </c:valAx>
      <c:valAx>
        <c:axId val="1811747647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415636</xdr:colOff>
      <xdr:row>4</xdr:row>
      <xdr:rowOff>147206</xdr:rowOff>
    </xdr:from>
    <xdr:to>
      <xdr:col>13</xdr:col>
      <xdr:colOff>135659</xdr:colOff>
      <xdr:row>15</xdr:row>
      <xdr:rowOff>17858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F76EE-1DD3-73C6-EE95-631FD1796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3659" y="909206"/>
          <a:ext cx="2707409" cy="196615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6</xdr:col>
      <xdr:colOff>193094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B89952-8481-48BA-A193-D3C5CE0D3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5</xdr:col>
      <xdr:colOff>466725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186F69-910F-F822-0EF1-F89339676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15.5703125" bestFit="1" customWidth="1"/>
    <col min="3" max="3" width="23.5703125" bestFit="1" customWidth="1"/>
    <col min="4" max="23" width="9" customWidth="1"/>
  </cols>
  <sheetData>
    <row r="2" spans="2:28" x14ac:dyDescent="0.25">
      <c r="B2" s="2" t="s">
        <v>16</v>
      </c>
      <c r="C2" s="2" t="s">
        <v>9</v>
      </c>
    </row>
    <row r="3" spans="2:28" x14ac:dyDescent="0.25">
      <c r="B3" s="3" t="s">
        <v>15</v>
      </c>
      <c r="C3" s="1">
        <f>IMARGUMENT(B3)</f>
        <v>0.98279372324732905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x14ac:dyDescent="0.25">
      <c r="E4" s="4"/>
    </row>
    <row r="5" spans="2:28" x14ac:dyDescent="0.25">
      <c r="E5" s="4"/>
    </row>
    <row r="6" spans="2:28" x14ac:dyDescent="0.25">
      <c r="E6" s="4"/>
    </row>
    <row r="7" spans="2:28" x14ac:dyDescent="0.25">
      <c r="E7" s="4"/>
    </row>
    <row r="8" spans="2:28" x14ac:dyDescent="0.25">
      <c r="E8" s="4"/>
    </row>
    <row r="9" spans="2:28" x14ac:dyDescent="0.25">
      <c r="E9" s="4"/>
    </row>
    <row r="10" spans="2:28" x14ac:dyDescent="0.25">
      <c r="E10" s="4"/>
    </row>
    <row r="11" spans="2:28" x14ac:dyDescent="0.25">
      <c r="E11" s="4"/>
    </row>
    <row r="12" spans="2:28" x14ac:dyDescent="0.25">
      <c r="E12" s="4"/>
    </row>
    <row r="13" spans="2:28" x14ac:dyDescent="0.25">
      <c r="E13" s="4"/>
    </row>
    <row r="14" spans="2:28" x14ac:dyDescent="0.25">
      <c r="E14" s="4"/>
    </row>
    <row r="15" spans="2:28" x14ac:dyDescent="0.25">
      <c r="E15" s="4"/>
    </row>
    <row r="16" spans="2:28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E7BA-AAF1-416A-BE1B-242332F1BDB1}">
  <dimension ref="B2:AC27"/>
  <sheetViews>
    <sheetView showGridLines="0" zoomScale="150" zoomScaleNormal="150" workbookViewId="0"/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23.5703125" bestFit="1" customWidth="1"/>
    <col min="5" max="5" width="9" customWidth="1"/>
    <col min="6" max="6" width="13.85546875" bestFit="1" customWidth="1"/>
    <col min="7" max="24" width="9" customWidth="1"/>
  </cols>
  <sheetData>
    <row r="2" spans="2:29" x14ac:dyDescent="0.25">
      <c r="C2" s="6" t="s">
        <v>10</v>
      </c>
    </row>
    <row r="3" spans="2:29" x14ac:dyDescent="0.25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C4" s="2" t="s">
        <v>0</v>
      </c>
      <c r="D4" s="2" t="s">
        <v>9</v>
      </c>
      <c r="F4" s="4"/>
    </row>
    <row r="5" spans="2:29" x14ac:dyDescent="0.25">
      <c r="B5" s="5"/>
      <c r="C5" s="7" t="s">
        <v>11</v>
      </c>
      <c r="D5" s="1">
        <f>IMARGUMENT(C5)</f>
        <v>2.2142974355881808</v>
      </c>
      <c r="F5" s="4">
        <f>DEGREES(D5)</f>
        <v>126.86989764584402</v>
      </c>
    </row>
    <row r="6" spans="2:29" x14ac:dyDescent="0.25">
      <c r="B6" s="5"/>
      <c r="C6" s="1" t="s">
        <v>1</v>
      </c>
      <c r="D6" s="1">
        <f t="shared" ref="D6:D13" si="0">IMARGUMENT(C6)</f>
        <v>0.64350110879328437</v>
      </c>
      <c r="F6" s="4">
        <f t="shared" ref="F6:F13" si="1">DEGREES(D6)</f>
        <v>36.86989764584402</v>
      </c>
    </row>
    <row r="7" spans="2:29" x14ac:dyDescent="0.25">
      <c r="B7" s="5"/>
      <c r="C7" s="1" t="s">
        <v>2</v>
      </c>
      <c r="D7" s="1">
        <f t="shared" si="0"/>
        <v>0.64350110879328437</v>
      </c>
      <c r="F7" s="4">
        <f t="shared" si="1"/>
        <v>36.86989764584402</v>
      </c>
    </row>
    <row r="8" spans="2:29" x14ac:dyDescent="0.25">
      <c r="B8" s="5"/>
      <c r="C8" s="1" t="s">
        <v>3</v>
      </c>
      <c r="D8" s="1">
        <f t="shared" si="0"/>
        <v>0.48995732625372829</v>
      </c>
      <c r="F8" s="4">
        <f t="shared" si="1"/>
        <v>28.072486935852957</v>
      </c>
    </row>
    <row r="9" spans="2:29" x14ac:dyDescent="0.25">
      <c r="B9" s="5"/>
      <c r="C9" s="3" t="s">
        <v>4</v>
      </c>
      <c r="D9" s="1">
        <f t="shared" si="0"/>
        <v>0.92729521800161219</v>
      </c>
      <c r="F9" s="4">
        <f t="shared" si="1"/>
        <v>53.13010235415598</v>
      </c>
    </row>
    <row r="10" spans="2:29" x14ac:dyDescent="0.25">
      <c r="B10" s="5"/>
      <c r="C10" s="1" t="s">
        <v>5</v>
      </c>
      <c r="D10" s="1">
        <f t="shared" si="0"/>
        <v>0.92729521800161219</v>
      </c>
      <c r="F10" s="4">
        <f t="shared" si="1"/>
        <v>53.13010235415598</v>
      </c>
    </row>
    <row r="11" spans="2:29" x14ac:dyDescent="0.25">
      <c r="C11" s="1" t="s">
        <v>6</v>
      </c>
      <c r="D11" s="1">
        <f t="shared" si="0"/>
        <v>1.2870022175865687</v>
      </c>
      <c r="F11" s="4">
        <f t="shared" si="1"/>
        <v>73.73979529168804</v>
      </c>
    </row>
    <row r="12" spans="2:29" x14ac:dyDescent="0.25">
      <c r="C12" s="3" t="s">
        <v>7</v>
      </c>
      <c r="D12" s="1">
        <f t="shared" si="0"/>
        <v>0.39479111969976155</v>
      </c>
      <c r="F12" s="4">
        <f t="shared" si="1"/>
        <v>22.61986494804043</v>
      </c>
    </row>
    <row r="13" spans="2:29" x14ac:dyDescent="0.25">
      <c r="C13" s="1" t="s">
        <v>8</v>
      </c>
      <c r="D13" s="1">
        <f t="shared" si="0"/>
        <v>0.76101275422472969</v>
      </c>
      <c r="F13" s="4">
        <f t="shared" si="1"/>
        <v>43.602818972703624</v>
      </c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2FC8-CE8A-4B63-83E6-C9C02B49EDC0}">
  <dimension ref="A3:AC57"/>
  <sheetViews>
    <sheetView showGridLines="0" zoomScaleNormal="100" workbookViewId="0"/>
  </sheetViews>
  <sheetFormatPr defaultRowHeight="15" x14ac:dyDescent="0.25"/>
  <cols>
    <col min="1" max="1" width="2.7109375" customWidth="1"/>
    <col min="2" max="2" width="18.28515625" customWidth="1"/>
    <col min="3" max="3" width="13.42578125" customWidth="1"/>
    <col min="4" max="4" width="14.140625" bestFit="1" customWidth="1"/>
    <col min="5" max="19" width="9.140625" customWidth="1"/>
    <col min="20" max="20" width="13.42578125" bestFit="1" customWidth="1"/>
    <col min="21" max="24" width="9.140625" customWidth="1"/>
  </cols>
  <sheetData>
    <row r="3" spans="6:29" x14ac:dyDescent="0.25">
      <c r="I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1:20" x14ac:dyDescent="0.25">
      <c r="F17" s="4"/>
    </row>
    <row r="18" spans="1:20" x14ac:dyDescent="0.25">
      <c r="F18" s="4"/>
    </row>
    <row r="19" spans="1:20" x14ac:dyDescent="0.25">
      <c r="F19" s="4"/>
    </row>
    <row r="20" spans="1:20" x14ac:dyDescent="0.25">
      <c r="F20" s="4"/>
    </row>
    <row r="21" spans="1:20" x14ac:dyDescent="0.25">
      <c r="F21" s="4"/>
    </row>
    <row r="22" spans="1:20" x14ac:dyDescent="0.25">
      <c r="F22" s="4"/>
    </row>
    <row r="23" spans="1:20" x14ac:dyDescent="0.25">
      <c r="B23" s="8" t="s">
        <v>12</v>
      </c>
      <c r="C23" s="8" t="s">
        <v>13</v>
      </c>
      <c r="D23" s="8" t="s">
        <v>14</v>
      </c>
      <c r="F23" s="4"/>
    </row>
    <row r="24" spans="1:20" x14ac:dyDescent="0.25">
      <c r="B24" s="1"/>
      <c r="C24" s="8">
        <v>0</v>
      </c>
      <c r="D24" s="8">
        <f>IMAGINARY(B31)</f>
        <v>3</v>
      </c>
      <c r="F24" s="4"/>
    </row>
    <row r="25" spans="1:20" x14ac:dyDescent="0.25">
      <c r="B25" s="1" t="s">
        <v>17</v>
      </c>
      <c r="C25" s="8">
        <f>IMREAL(B31)</f>
        <v>2</v>
      </c>
      <c r="D25" s="8">
        <f>IMAGINARY(B31)</f>
        <v>3</v>
      </c>
      <c r="F25" s="4"/>
    </row>
    <row r="26" spans="1:20" x14ac:dyDescent="0.25">
      <c r="B26" s="8"/>
      <c r="C26" s="8"/>
      <c r="D26" s="8"/>
      <c r="F26" s="4"/>
    </row>
    <row r="27" spans="1:20" x14ac:dyDescent="0.25">
      <c r="B27" s="8"/>
      <c r="C27" s="8">
        <f>IMREAL(B31)</f>
        <v>2</v>
      </c>
      <c r="D27" s="8">
        <v>0</v>
      </c>
      <c r="F27" s="4"/>
    </row>
    <row r="28" spans="1:20" x14ac:dyDescent="0.25">
      <c r="B28" s="1" t="s">
        <v>18</v>
      </c>
      <c r="C28" s="8">
        <f>IMREAL(B31)</f>
        <v>2</v>
      </c>
      <c r="D28" s="8">
        <f>IMAGINARY(B31)</f>
        <v>3</v>
      </c>
      <c r="F28" s="4"/>
    </row>
    <row r="29" spans="1:20" x14ac:dyDescent="0.25">
      <c r="B29" s="8"/>
      <c r="C29" s="8"/>
      <c r="D29" s="8"/>
      <c r="F29" s="4"/>
    </row>
    <row r="30" spans="1:20" x14ac:dyDescent="0.25">
      <c r="B30" s="7"/>
      <c r="C30" s="3">
        <v>0</v>
      </c>
      <c r="D30" s="3">
        <v>0</v>
      </c>
      <c r="F30" s="4"/>
    </row>
    <row r="31" spans="1:20" ht="18" x14ac:dyDescent="0.35">
      <c r="A31" t="s">
        <v>19</v>
      </c>
      <c r="B31" s="9" t="s">
        <v>15</v>
      </c>
      <c r="C31" s="10">
        <f>IMREAL(B31)</f>
        <v>2</v>
      </c>
      <c r="D31" s="10">
        <f>IMAGINARY(B31)</f>
        <v>3</v>
      </c>
      <c r="E31">
        <f>IMABS($B$31)</f>
        <v>3.6055512754639896</v>
      </c>
      <c r="F31" s="4"/>
    </row>
    <row r="32" spans="1:20" x14ac:dyDescent="0.25">
      <c r="B32" s="3"/>
      <c r="C32" s="3"/>
      <c r="D32" s="3"/>
      <c r="F32" s="4"/>
      <c r="T32" s="4"/>
    </row>
    <row r="33" spans="2:4" x14ac:dyDescent="0.25">
      <c r="B33" s="3" t="str">
        <f>"θ: "&amp;ROUND(DEGREES(ATAN(D31/C31)),1)&amp;"°"</f>
        <v>θ: 56.3°</v>
      </c>
      <c r="C33" s="3">
        <f>SIN(PI()/12*(ROWS($A$1:A1)-1))*IMABS($B$31)</f>
        <v>0</v>
      </c>
      <c r="D33" s="3">
        <f>COS(PI()/12*(ROWS($A$1:A1)-1))*IMABS($B$31)</f>
        <v>3.6055512754639896</v>
      </c>
    </row>
    <row r="34" spans="2:4" x14ac:dyDescent="0.25">
      <c r="B34" s="3"/>
      <c r="C34" s="3">
        <f>SIN(PI()/12*(ROWS($A$1:A2)-1))*IMABS($B$31)</f>
        <v>0.93318533818376548</v>
      </c>
      <c r="D34" s="3">
        <f>COS(PI()/12*(ROWS($A$1:A2)-1))*IMABS($B$31)</f>
        <v>3.4826950949801585</v>
      </c>
    </row>
    <row r="35" spans="2:4" x14ac:dyDescent="0.25">
      <c r="B35" s="3"/>
      <c r="C35" s="3">
        <f>SIN(PI()/12*(ROWS($A$1:A3)-1))*IMABS($B$31)</f>
        <v>1.8027756377319946</v>
      </c>
      <c r="D35" s="3">
        <f>COS(PI()/12*(ROWS($A$1:A3)-1))*IMABS($B$31)</f>
        <v>3.1224989991991996</v>
      </c>
    </row>
    <row r="36" spans="2:4" x14ac:dyDescent="0.25">
      <c r="B36" s="3"/>
      <c r="C36" s="3">
        <f>SIN(PI()/12*(ROWS($A$1:A4)-1))*IMABS($B$31)</f>
        <v>2.5495097567963922</v>
      </c>
      <c r="D36" s="3">
        <f>COS(PI()/12*(ROWS($A$1:A4)-1))*IMABS($B$31)</f>
        <v>2.5495097567963927</v>
      </c>
    </row>
    <row r="37" spans="2:4" x14ac:dyDescent="0.25">
      <c r="B37" s="3"/>
      <c r="C37" s="3">
        <f>SIN(PI()/12*(ROWS($A$1:A5)-1))*IMABS($B$31)</f>
        <v>3.1224989991991992</v>
      </c>
      <c r="D37" s="3">
        <f>COS(PI()/12*(ROWS($A$1:A5)-1))*IMABS($B$31)</f>
        <v>1.8027756377319952</v>
      </c>
    </row>
    <row r="38" spans="2:4" x14ac:dyDescent="0.25">
      <c r="B38" s="3"/>
      <c r="C38" s="3">
        <f>SIN(PI()/12*(ROWS($A$1:A6)-1))*IMABS($B$31)</f>
        <v>3.4826950949801581</v>
      </c>
      <c r="D38" s="3">
        <f>COS(PI()/12*(ROWS($A$1:A6)-1))*IMABS($B$31)</f>
        <v>0.93318533818376626</v>
      </c>
    </row>
    <row r="39" spans="2:4" x14ac:dyDescent="0.25">
      <c r="B39" s="3"/>
      <c r="C39" s="3">
        <f>SIN(PI()/12*(ROWS($A$1:A7)-1))*IMABS($B$31)</f>
        <v>3.6055512754639896</v>
      </c>
      <c r="D39" s="3">
        <f>COS(PI()/12*(ROWS($A$1:A7)-1))*IMABS($B$31)</f>
        <v>2.2086677871142556E-16</v>
      </c>
    </row>
    <row r="40" spans="2:4" x14ac:dyDescent="0.25">
      <c r="B40" s="3"/>
      <c r="C40" s="3">
        <f>SIN(PI()/12*(ROWS($A$1:A8)-1))*IMABS($B$31)</f>
        <v>3.4826950949801585</v>
      </c>
      <c r="D40" s="3">
        <f>COS(PI()/12*(ROWS($A$1:A8)-1))*IMABS($B$31)</f>
        <v>-0.93318533818376515</v>
      </c>
    </row>
    <row r="41" spans="2:4" x14ac:dyDescent="0.25">
      <c r="B41" s="3"/>
      <c r="C41" s="3">
        <f>SIN(PI()/12*(ROWS($A$1:A9)-1))*IMABS($B$31)</f>
        <v>3.1224989991991996</v>
      </c>
      <c r="D41" s="3">
        <f>COS(PI()/12*(ROWS($A$1:A9)-1))*IMABS($B$31)</f>
        <v>-1.8027756377319939</v>
      </c>
    </row>
    <row r="42" spans="2:4" x14ac:dyDescent="0.25">
      <c r="B42" s="3"/>
      <c r="C42" s="3">
        <f>SIN(PI()/12*(ROWS($A$1:A10)-1))*IMABS($B$31)</f>
        <v>2.5495097567963927</v>
      </c>
      <c r="D42" s="3">
        <f>COS(PI()/12*(ROWS($A$1:A10)-1))*IMABS($B$31)</f>
        <v>-2.5495097567963922</v>
      </c>
    </row>
    <row r="43" spans="2:4" x14ac:dyDescent="0.25">
      <c r="B43" s="3"/>
      <c r="C43" s="3">
        <f>SIN(PI()/12*(ROWS($A$1:A11)-1))*IMABS($B$31)</f>
        <v>1.8027756377319959</v>
      </c>
      <c r="D43" s="3">
        <f>COS(PI()/12*(ROWS($A$1:A11)-1))*IMABS($B$31)</f>
        <v>-3.1224989991991987</v>
      </c>
    </row>
    <row r="44" spans="2:4" x14ac:dyDescent="0.25">
      <c r="B44" s="3"/>
      <c r="C44" s="3">
        <f>SIN(PI()/12*(ROWS($A$1:A12)-1))*IMABS($B$31)</f>
        <v>0.93318533818376648</v>
      </c>
      <c r="D44" s="3">
        <f>COS(PI()/12*(ROWS($A$1:A12)-1))*IMABS($B$31)</f>
        <v>-3.4826950949801581</v>
      </c>
    </row>
    <row r="45" spans="2:4" x14ac:dyDescent="0.25">
      <c r="B45" s="3"/>
      <c r="C45" s="3">
        <f>SIN(PI()/12*(ROWS($A$1:A13)-1))*IMABS($B$31)</f>
        <v>4.4173355742285111E-16</v>
      </c>
      <c r="D45" s="3">
        <f>COS(PI()/12*(ROWS($A$1:A13)-1))*IMABS($B$31)</f>
        <v>-3.6055512754639896</v>
      </c>
    </row>
    <row r="46" spans="2:4" x14ac:dyDescent="0.25">
      <c r="B46" s="3"/>
      <c r="C46" s="3">
        <f>SIN(PI()/12*(ROWS($A$1:A14)-1))*IMABS($B$31)</f>
        <v>-0.93318533818376415</v>
      </c>
      <c r="D46" s="3">
        <f>COS(PI()/12*(ROWS($A$1:A14)-1))*IMABS($B$31)</f>
        <v>-3.4826950949801585</v>
      </c>
    </row>
    <row r="47" spans="2:4" x14ac:dyDescent="0.25">
      <c r="B47" s="3"/>
      <c r="C47" s="3">
        <f>SIN(PI()/12*(ROWS($A$1:A15)-1))*IMABS($B$31)</f>
        <v>-1.8027756377319937</v>
      </c>
      <c r="D47" s="3">
        <f>COS(PI()/12*(ROWS($A$1:A15)-1))*IMABS($B$31)</f>
        <v>-3.1224989991992</v>
      </c>
    </row>
    <row r="48" spans="2:4" x14ac:dyDescent="0.25">
      <c r="B48" s="3"/>
      <c r="C48" s="3">
        <f>SIN(PI()/12*(ROWS($A$1:A16)-1))*IMABS($B$31)</f>
        <v>-2.5495097567963914</v>
      </c>
      <c r="D48" s="3">
        <f>COS(PI()/12*(ROWS($A$1:A16)-1))*IMABS($B$31)</f>
        <v>-2.549509756796394</v>
      </c>
    </row>
    <row r="49" spans="2:4" x14ac:dyDescent="0.25">
      <c r="B49" s="3"/>
      <c r="C49" s="3">
        <f>SIN(PI()/12*(ROWS($A$1:A17)-1))*IMABS($B$31)</f>
        <v>-3.1224989991991983</v>
      </c>
      <c r="D49" s="3">
        <f>COS(PI()/12*(ROWS($A$1:A17)-1))*IMABS($B$31)</f>
        <v>-1.8027756377319963</v>
      </c>
    </row>
    <row r="50" spans="2:4" x14ac:dyDescent="0.25">
      <c r="B50" s="3"/>
      <c r="C50" s="3">
        <f>SIN(PI()/12*(ROWS($A$1:A18)-1))*IMABS($B$31)</f>
        <v>-3.4826950949801576</v>
      </c>
      <c r="D50" s="3">
        <f>COS(PI()/12*(ROWS($A$1:A18)-1))*IMABS($B$31)</f>
        <v>-0.93318533818376825</v>
      </c>
    </row>
    <row r="51" spans="2:4" x14ac:dyDescent="0.25">
      <c r="B51" s="3"/>
      <c r="C51" s="3">
        <f>SIN(PI()/12*(ROWS($A$1:A19)-1))*IMABS($B$31)</f>
        <v>-3.6055512754639896</v>
      </c>
      <c r="D51" s="3">
        <f>COS(PI()/12*(ROWS($A$1:A19)-1))*IMABS($B$31)</f>
        <v>-6.6260033613427667E-16</v>
      </c>
    </row>
    <row r="52" spans="2:4" x14ac:dyDescent="0.25">
      <c r="B52" s="3"/>
      <c r="C52" s="3">
        <f>SIN(PI()/12*(ROWS($A$1:A20)-1))*IMABS($B$31)</f>
        <v>-3.4826950949801585</v>
      </c>
      <c r="D52" s="3">
        <f>COS(PI()/12*(ROWS($A$1:A20)-1))*IMABS($B$31)</f>
        <v>0.93318533818376392</v>
      </c>
    </row>
    <row r="53" spans="2:4" x14ac:dyDescent="0.25">
      <c r="B53" s="3"/>
      <c r="C53" s="3">
        <f>SIN(PI()/12*(ROWS($A$1:A21)-1))*IMABS($B$31)</f>
        <v>-3.1224989991992009</v>
      </c>
      <c r="D53" s="3">
        <f>COS(PI()/12*(ROWS($A$1:A21)-1))*IMABS($B$31)</f>
        <v>1.8027756377319923</v>
      </c>
    </row>
    <row r="54" spans="2:4" x14ac:dyDescent="0.25">
      <c r="B54" s="3"/>
      <c r="C54" s="3">
        <f>SIN(PI()/12*(ROWS($A$1:A22)-1))*IMABS($B$31)</f>
        <v>-2.5495097567963931</v>
      </c>
      <c r="D54" s="3">
        <f>COS(PI()/12*(ROWS($A$1:A22)-1))*IMABS($B$31)</f>
        <v>2.5495097567963918</v>
      </c>
    </row>
    <row r="55" spans="2:4" x14ac:dyDescent="0.25">
      <c r="B55" s="3"/>
      <c r="C55" s="3">
        <f>SIN(PI()/12*(ROWS($A$1:A23)-1))*IMABS($B$31)</f>
        <v>-1.8027756377319963</v>
      </c>
      <c r="D55" s="3">
        <f>COS(PI()/12*(ROWS($A$1:A23)-1))*IMABS($B$31)</f>
        <v>3.1224989991991983</v>
      </c>
    </row>
    <row r="56" spans="2:4" x14ac:dyDescent="0.25">
      <c r="B56" s="3"/>
      <c r="C56" s="3">
        <f>SIN(PI()/12*(ROWS($A$1:A24)-1))*IMABS($B$31)</f>
        <v>-0.93318533818376848</v>
      </c>
      <c r="D56" s="3">
        <f>COS(PI()/12*(ROWS($A$1:A24)-1))*IMABS($B$31)</f>
        <v>3.4826950949801576</v>
      </c>
    </row>
    <row r="57" spans="2:4" x14ac:dyDescent="0.25">
      <c r="B57" s="3"/>
      <c r="C57" s="3">
        <f>SIN(PI()/12*(ROWS($A$1:A25)-1))*IMABS($B$31)</f>
        <v>-8.8346711484570222E-16</v>
      </c>
      <c r="D57" s="3">
        <f>COS(PI()/12*(ROWS($A$1:A25)-1))*IMABS($B$31)</f>
        <v>3.6055512754639896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Find the polar form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2023-05-19T07:38:29Z</dcterms:modified>
</cp:coreProperties>
</file>